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weist\Dropbox\Documents_Vera_Vlahović-Palčevski\_2017_ESAC-Net_HTML_report\"/>
    </mc:Choice>
  </mc:AlternateContent>
  <bookViews>
    <workbookView xWindow="0" yWindow="615" windowWidth="38400" windowHeight="19095" tabRatio="887"/>
  </bookViews>
  <sheets>
    <sheet name="Table_D1" sheetId="11" r:id="rId1"/>
    <sheet name="Table_D2" sheetId="13" r:id="rId2"/>
    <sheet name="Table_D3" sheetId="3" r:id="rId3"/>
    <sheet name="Table_D4" sheetId="23" r:id="rId4"/>
    <sheet name="Table_D5" sheetId="15" r:id="rId5"/>
    <sheet name="Table_D6" sheetId="16" r:id="rId6"/>
    <sheet name="Table_D7" sheetId="17" r:id="rId7"/>
    <sheet name="Table_D8" sheetId="7" r:id="rId8"/>
    <sheet name="Table_D9" sheetId="24" r:id="rId9"/>
    <sheet name="Table_D10" sheetId="4" r:id="rId10"/>
    <sheet name="Table_D11" sheetId="18" r:id="rId11"/>
    <sheet name="Table_D12" sheetId="22" r:id="rId12"/>
    <sheet name="Table_D13" sheetId="5" r:id="rId13"/>
    <sheet name="Table_D14" sheetId="6" r:id="rId14"/>
    <sheet name="Table_D15" sheetId="8" r:id="rId15"/>
    <sheet name="Table_D16" sheetId="9" r:id="rId16"/>
    <sheet name="Table_D17" sheetId="10"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6" i="24" l="1"/>
  <c r="M36" i="24"/>
  <c r="L36" i="24"/>
  <c r="K36" i="24"/>
  <c r="J36" i="24"/>
  <c r="I36" i="24"/>
  <c r="H36" i="24"/>
  <c r="G36" i="24"/>
  <c r="F36" i="24"/>
  <c r="E36" i="24"/>
  <c r="D36" i="24"/>
  <c r="C36" i="24"/>
  <c r="N35" i="24"/>
  <c r="M35" i="24"/>
  <c r="L35" i="24"/>
  <c r="K35" i="24"/>
  <c r="J35" i="24"/>
  <c r="I35" i="24"/>
  <c r="H35" i="24"/>
  <c r="G35" i="24"/>
  <c r="F35" i="24"/>
  <c r="E35" i="24"/>
  <c r="D35" i="24"/>
  <c r="C35" i="24"/>
  <c r="N34" i="24"/>
  <c r="M34" i="24"/>
  <c r="L34" i="24"/>
  <c r="K34" i="24"/>
  <c r="J34" i="24"/>
  <c r="I34" i="24"/>
  <c r="H34" i="24"/>
  <c r="G34" i="24"/>
  <c r="F34" i="24"/>
  <c r="E34" i="24"/>
  <c r="D34" i="24"/>
  <c r="C34" i="24"/>
  <c r="N33" i="24"/>
  <c r="M33" i="24"/>
  <c r="L33" i="24"/>
  <c r="K33" i="24"/>
  <c r="J33" i="24"/>
  <c r="I33" i="24"/>
  <c r="H33" i="24"/>
  <c r="G33" i="24"/>
  <c r="F33" i="24"/>
  <c r="E33" i="24"/>
  <c r="D33" i="24"/>
  <c r="C33" i="24"/>
  <c r="N32" i="24"/>
  <c r="M32" i="24"/>
  <c r="L32" i="24"/>
  <c r="K32" i="24"/>
  <c r="J32" i="24"/>
  <c r="I32" i="24"/>
  <c r="H32" i="24"/>
  <c r="G32" i="24"/>
  <c r="F32" i="24"/>
  <c r="E32" i="24"/>
  <c r="D32" i="24"/>
  <c r="C32" i="24"/>
  <c r="I29" i="10" l="1"/>
  <c r="I28" i="10"/>
  <c r="I27" i="10"/>
  <c r="I26" i="10"/>
  <c r="I25" i="10"/>
  <c r="I24" i="10"/>
  <c r="I23" i="10"/>
  <c r="I22" i="10"/>
  <c r="I21" i="10"/>
  <c r="I20" i="10"/>
  <c r="I19" i="10"/>
  <c r="I18" i="10"/>
  <c r="I17" i="10"/>
  <c r="I16" i="10"/>
  <c r="I15" i="10"/>
  <c r="I14" i="10"/>
  <c r="I13" i="10"/>
  <c r="I12" i="10"/>
  <c r="I11" i="10"/>
  <c r="I10" i="10"/>
  <c r="I9" i="10"/>
  <c r="I8" i="10"/>
  <c r="I7" i="10"/>
  <c r="I6" i="10"/>
  <c r="I5" i="10"/>
  <c r="I4" i="10"/>
  <c r="J23" i="8" l="1"/>
  <c r="J22" i="8"/>
  <c r="J21" i="8"/>
  <c r="J20" i="8"/>
  <c r="J19" i="8"/>
  <c r="J18" i="8"/>
  <c r="J17" i="8"/>
  <c r="J16" i="8"/>
  <c r="J15" i="8"/>
  <c r="J14" i="8"/>
  <c r="J13" i="8"/>
  <c r="J12" i="8"/>
  <c r="J11" i="8"/>
  <c r="J10" i="8"/>
  <c r="J9" i="8"/>
  <c r="J8" i="8"/>
  <c r="J7" i="8"/>
  <c r="J6" i="8"/>
  <c r="J5" i="8"/>
  <c r="J4" i="8"/>
  <c r="J29" i="6" l="1"/>
  <c r="J28" i="6"/>
  <c r="J27" i="6"/>
  <c r="J26" i="6"/>
  <c r="J25" i="6"/>
  <c r="J24" i="6"/>
  <c r="J23" i="6"/>
  <c r="J22" i="6"/>
  <c r="J21" i="6"/>
  <c r="J20" i="6"/>
  <c r="J19" i="6"/>
  <c r="J18" i="6"/>
  <c r="J17" i="6"/>
  <c r="J16" i="6"/>
  <c r="J15" i="6"/>
  <c r="J14" i="6"/>
  <c r="J13" i="6"/>
  <c r="J12" i="6"/>
  <c r="J11" i="6"/>
  <c r="J10" i="6"/>
  <c r="J9" i="6"/>
  <c r="J8" i="6"/>
  <c r="J7" i="6"/>
  <c r="J6" i="6"/>
  <c r="J5" i="6"/>
  <c r="J4" i="6"/>
</calcChain>
</file>

<file path=xl/sharedStrings.xml><?xml version="1.0" encoding="utf-8"?>
<sst xmlns="http://schemas.openxmlformats.org/spreadsheetml/2006/main" count="903" uniqueCount="175">
  <si>
    <t>Country</t>
  </si>
  <si>
    <t>Trends in antimicrobial consumption, 
2013–2017</t>
  </si>
  <si>
    <t>Statistically significant trend</t>
  </si>
  <si>
    <t>Netherlands</t>
  </si>
  <si>
    <t>Hungary</t>
  </si>
  <si>
    <t>Norway</t>
  </si>
  <si>
    <t>Bulgaria</t>
  </si>
  <si>
    <t>Sweden</t>
  </si>
  <si>
    <t>Slovenia</t>
  </si>
  <si>
    <t>Ireland</t>
  </si>
  <si>
    <t>Luxembourg</t>
  </si>
  <si>
    <t>Estonia</t>
  </si>
  <si>
    <t>Poland</t>
  </si>
  <si>
    <t>N/A</t>
  </si>
  <si>
    <t>Belgium</t>
  </si>
  <si>
    <t>Croatia</t>
  </si>
  <si>
    <t>↑</t>
  </si>
  <si>
    <t>Denmark</t>
  </si>
  <si>
    <t>EU/EEA</t>
  </si>
  <si>
    <t>France</t>
  </si>
  <si>
    <t>Italy</t>
  </si>
  <si>
    <t>Latvia</t>
  </si>
  <si>
    <t>↓</t>
  </si>
  <si>
    <t>Spain</t>
  </si>
  <si>
    <t>Lithuania</t>
  </si>
  <si>
    <t>United Kingdom</t>
  </si>
  <si>
    <t>Malta</t>
  </si>
  <si>
    <t>Greece</t>
  </si>
  <si>
    <t>Slovakia</t>
  </si>
  <si>
    <t>Average annual change
2013–2017</t>
  </si>
  <si>
    <t>Iceland</t>
  </si>
  <si>
    <t>Austria</t>
  </si>
  <si>
    <t>Portugal</t>
  </si>
  <si>
    <t>Finland</t>
  </si>
  <si>
    <t>Germany</t>
  </si>
  <si>
    <t>Romania</t>
  </si>
  <si>
    <t>Cyprus</t>
  </si>
  <si>
    <t>Czech Republic</t>
  </si>
  <si>
    <t>* Total care data, including the hospital sector.</t>
  </si>
  <si>
    <t>† Reimbursement data (i.e. not including consumption without a prescription and other non-reimbursed courses).</t>
  </si>
  <si>
    <t xml:space="preserve">EU/EEA refers to the corresponding population-weighted mean consumption. </t>
  </si>
  <si>
    <t>2017_data_Table_D3_J01D_other_beta-lactams_trend_community_sparklines.xlsx</t>
  </si>
  <si>
    <t>2017_data_Table_D10_A07AA09_A07AA12_J04AB02_P01AB01_community.xlsx</t>
  </si>
  <si>
    <t>Vancomycin*
(A07AA09) + Fidaxomicin (A07AA12)</t>
  </si>
  <si>
    <t>Rifampicin
(J04AB02)</t>
  </si>
  <si>
    <t>Metronidazole
(P01AB01)</t>
  </si>
  <si>
    <t>&lt;0.01</t>
  </si>
  <si>
    <t xml:space="preserve">Cyprus </t>
  </si>
  <si>
    <t xml:space="preserve">Iceland </t>
  </si>
  <si>
    <t xml:space="preserve">Romania </t>
  </si>
  <si>
    <t>* oral vancomycin (ATC A07AA09) used as a non absorbable intra-intestinal antiinfective</t>
  </si>
  <si>
    <t>2017_data_Table_D10_A07AA09_A07AA12_J04AB02_P01AB01_hospital_sector.xlsx</t>
  </si>
  <si>
    <t>D01BA01
(Griseo-fulvine)</t>
  </si>
  <si>
    <t>D01BA02
(Terbina-fine)</t>
  </si>
  <si>
    <t>J02AA01
(Ampho-tericin B)</t>
  </si>
  <si>
    <t>J02AB02
(Ketoco-nazole)</t>
  </si>
  <si>
    <t>J02AC01
(Flucona-
zole)</t>
  </si>
  <si>
    <t>J02AC02
(Itracona-zole)</t>
  </si>
  <si>
    <t>J02AC03
(Voricona-zole)</t>
  </si>
  <si>
    <t>Other J02 substances</t>
  </si>
  <si>
    <t>Total
J02 &amp; D01BA</t>
  </si>
  <si>
    <t>Luxemburg</t>
  </si>
  <si>
    <t>2017_data_Table_D14_J02_D01BA_community.xlsx</t>
  </si>
  <si>
    <t>Tetra-cyclines (J01A)</t>
  </si>
  <si>
    <t>Beta-lactams, penicillins (J01C)</t>
  </si>
  <si>
    <t>Other beta-lactam antibac-terials (J01D)</t>
  </si>
  <si>
    <t>Sulfonamides and trimethoprim (J01E)</t>
  </si>
  <si>
    <t>Macrolides, lincosamides and strepto-gramins (J01F)</t>
  </si>
  <si>
    <t>Quinolones (J01M)</t>
  </si>
  <si>
    <t>Other antibac-terials (J01X)</t>
  </si>
  <si>
    <t>Sum 
(J01B, J01G, and J01R)</t>
  </si>
  <si>
    <t>Total
(ATC group J01)</t>
  </si>
  <si>
    <t xml:space="preserve">Spain </t>
  </si>
  <si>
    <t>2017_data_Table_D8_J01_packages_community_ATC_group_level_3</t>
  </si>
  <si>
    <t>&lt;0.001</t>
  </si>
  <si>
    <t>2017_data_Table_D15_J02_hospital_sector</t>
  </si>
  <si>
    <t xml:space="preserve">Country
</t>
  </si>
  <si>
    <t>Nucleosides and nucleotides excl. reverse transcriptase inhibitors
(J05AB )</t>
  </si>
  <si>
    <t>Protease inhibitors
(J05AE)</t>
  </si>
  <si>
    <t>Nucleoside and nucleotide reverse transcriptase inhibitors
(J05AF)</t>
  </si>
  <si>
    <t xml:space="preserve"> Non-nucleoside reverse transcriptase inhibitors
(J05AG)</t>
  </si>
  <si>
    <t xml:space="preserve"> Neura-minidase inhibitors
(J05AH)</t>
  </si>
  <si>
    <t>Antivirals for treatment of HIV infections, combina-tions
(J05AR)</t>
  </si>
  <si>
    <t>Antivirals for treatmnt of HCV infections (J05AP)</t>
  </si>
  <si>
    <t xml:space="preserve"> Other antivirals
(J05AC +
J05AD +
J05AX)</t>
  </si>
  <si>
    <t>Total 
(J05)</t>
  </si>
  <si>
    <t>Austria (a)</t>
  </si>
  <si>
    <t>Germany (a)</t>
  </si>
  <si>
    <t>Iceland (a)</t>
  </si>
  <si>
    <t>Netherlands (a)</t>
  </si>
  <si>
    <t>(a) Countries reported only consumption data from the community</t>
  </si>
  <si>
    <t>2017_data_Table_D16_antivirals_ATC_classification</t>
  </si>
  <si>
    <t>HIV/AIDS antivirals</t>
  </si>
  <si>
    <t>HIV/hepatitis B antivirals</t>
  </si>
  <si>
    <t>Hepatitis B antivirals</t>
  </si>
  <si>
    <t>Hepatitis C antivirals</t>
  </si>
  <si>
    <t>Herpes antivirals</t>
  </si>
  <si>
    <t>Influenza antivirals</t>
  </si>
  <si>
    <t>Other antivirals</t>
  </si>
  <si>
    <t>Total</t>
  </si>
  <si>
    <t>Spain (a)</t>
  </si>
  <si>
    <t>2017_data_Table_D17_antivirals_clinical_classification</t>
  </si>
  <si>
    <t>NA</t>
  </si>
  <si>
    <t xml:space="preserve">N/A = not applicable; linear regression was not applied due to missing data, changes in the type of data or changes of sector for which data were reported (community versus total care data) between 2013 and 2017. </t>
  </si>
  <si>
    <r>
      <t xml:space="preserve">The symbols </t>
    </r>
    <r>
      <rPr>
        <i/>
        <sz val="10"/>
        <color rgb="FF000000"/>
        <rFont val="Symbol"/>
        <family val="1"/>
        <charset val="2"/>
      </rPr>
      <t>­</t>
    </r>
    <r>
      <rPr>
        <i/>
        <sz val="10"/>
        <color rgb="FF000000"/>
        <rFont val="Tahoma"/>
        <family val="2"/>
      </rPr>
      <t xml:space="preserve"> and </t>
    </r>
    <r>
      <rPr>
        <i/>
        <sz val="10"/>
        <color rgb="FF000000"/>
        <rFont val="Symbol"/>
        <family val="1"/>
        <charset val="2"/>
      </rPr>
      <t>¯</t>
    </r>
    <r>
      <rPr>
        <i/>
        <sz val="10"/>
        <color rgb="FF000000"/>
        <rFont val="Tahoma"/>
        <family val="2"/>
      </rPr>
      <t xml:space="preserve"> indicate statistically significant increasing and decreasing trends, respectively.</t>
    </r>
  </si>
  <si>
    <t>2017_data_Table_D1_J01A_tetracyclines_trend_community_sparklines.xlsx</t>
  </si>
  <si>
    <t>2017_data_Table_D2_J01C_beta-lactams_trend_community_sparklines.xlsx</t>
  </si>
  <si>
    <t>2017_data_Table_D4_J01E_sulphonamides_trimethoprim_trend_community_sparklines.xlsx</t>
  </si>
  <si>
    <t>2017_data_Table_D5_J01F_macrolides_lincosamides_streptogramins_trend_community_sparklines.xlsx</t>
  </si>
  <si>
    <t>2017_data_Table_D6_J01M_quinolone antibacterials_trend_community_sparklines.xlsx</t>
  </si>
  <si>
    <t>2017_data_Table_D7_J01X_other antibacterials_trend_community_sparklines.xlsx</t>
  </si>
  <si>
    <t>Trends in antimicrobial consumption, 
2013-2017</t>
  </si>
  <si>
    <t>Average annual change
2013-2017</t>
  </si>
  <si>
    <t xml:space="preserve">Poland </t>
  </si>
  <si>
    <t xml:space="preserve">Lithuania </t>
  </si>
  <si>
    <t>Finland (a)</t>
  </si>
  <si>
    <t>Portugal (b)</t>
  </si>
  <si>
    <t xml:space="preserve">* Total care data, including consumption in the community. </t>
  </si>
  <si>
    <t>(a) Finland: data include consumption in remote primary healthcare centres and nursing homes.</t>
  </si>
  <si>
    <t>(b) Portugal: data refer to public hospitals. Population was adjusted accordingly based on hospital catchment area information provided by the country.</t>
  </si>
  <si>
    <r>
      <t xml:space="preserve">The symbols </t>
    </r>
    <r>
      <rPr>
        <i/>
        <sz val="10"/>
        <rFont val="Symbol"/>
        <family val="1"/>
        <charset val="2"/>
      </rPr>
      <t>­</t>
    </r>
    <r>
      <rPr>
        <i/>
        <sz val="10"/>
        <rFont val="Tahoma"/>
        <family val="2"/>
      </rPr>
      <t xml:space="preserve"> and </t>
    </r>
    <r>
      <rPr>
        <i/>
        <sz val="10"/>
        <rFont val="Symbol"/>
        <family val="1"/>
        <charset val="2"/>
      </rPr>
      <t>¯</t>
    </r>
    <r>
      <rPr>
        <i/>
        <sz val="10"/>
        <rFont val="Tahoma"/>
        <family val="2"/>
      </rPr>
      <t xml:space="preserve"> indicate </t>
    </r>
    <r>
      <rPr>
        <i/>
        <sz val="10"/>
        <color rgb="FF000000"/>
        <rFont val="Tahoma"/>
        <family val="2"/>
      </rPr>
      <t>statistically</t>
    </r>
    <r>
      <rPr>
        <i/>
        <sz val="10"/>
        <rFont val="Tahoma"/>
        <family val="2"/>
      </rPr>
      <t xml:space="preserve"> significant increasing and decreasing trends, respectively.</t>
    </r>
  </si>
  <si>
    <t>EU/EEA refers to the corresponding population-weighted mean consumption based on countries that provided data.</t>
  </si>
  <si>
    <t xml:space="preserve">Slovakia </t>
  </si>
  <si>
    <t>2017_data_Table_D11_J01DH_carbapenems_trend_hospital_sector_sparklines.xlsx</t>
  </si>
  <si>
    <t xml:space="preserve">United Kingdom </t>
  </si>
  <si>
    <t>2017_data_Table_D12_J01XB_polymyxins_trend_hospital_sector_sparklines.xlsx</t>
  </si>
  <si>
    <t>Consumption</t>
  </si>
  <si>
    <t>Relative consumption</t>
  </si>
  <si>
    <t>Broad/
Narrow</t>
  </si>
  <si>
    <t>Seasonal variation</t>
  </si>
  <si>
    <t>J01*</t>
  </si>
  <si>
    <t>JO1C</t>
  </si>
  <si>
    <t>J01D</t>
  </si>
  <si>
    <t>J01F</t>
  </si>
  <si>
    <t>J01M</t>
  </si>
  <si>
    <r>
      <t>J01CE_%</t>
    </r>
    <r>
      <rPr>
        <b/>
        <vertAlign val="superscript"/>
        <sz val="10"/>
        <color indexed="9"/>
        <rFont val="Calibri"/>
        <family val="2"/>
      </rPr>
      <t>‡</t>
    </r>
  </si>
  <si>
    <t>J01CR_%</t>
  </si>
  <si>
    <t>J01DD+DE_%</t>
  </si>
  <si>
    <t>J01MA_%</t>
  </si>
  <si>
    <t>J01_B/N</t>
  </si>
  <si>
    <t>J01_SV_%</t>
  </si>
  <si>
    <t>J01M_SV_%</t>
  </si>
  <si>
    <t>Cyprus (a)</t>
  </si>
  <si>
    <t>Romania (a)</t>
  </si>
  <si>
    <t>p0</t>
  </si>
  <si>
    <t>p25</t>
  </si>
  <si>
    <t>p50</t>
  </si>
  <si>
    <t>p75</t>
  </si>
  <si>
    <t>p100</t>
  </si>
  <si>
    <t>Values within the first quartile [p0;p25]</t>
  </si>
  <si>
    <t>Values within the second quartile ]p25;p50]</t>
  </si>
  <si>
    <t>Values within the third quartile ]p50;p75]</t>
  </si>
  <si>
    <t>Values within the fourth quartile ]p75;p100]</t>
  </si>
  <si>
    <t>Cells coloured in light blue have better quality than cells coloured in darker blue.</t>
  </si>
  <si>
    <t>* Denominator for relative consumption.</t>
  </si>
  <si>
    <r>
      <t>‡</t>
    </r>
    <r>
      <rPr>
        <i/>
        <sz val="10"/>
        <color rgb="FF000000"/>
        <rFont val="Tahoma"/>
        <family val="2"/>
      </rPr>
      <t xml:space="preserve"> Indicators within the fourth quartile (i.e. values &gt; percentile 75 (p75) suggest better quality than indicator values within the third quartile (i.e. p50 &lt; values  ≤ p75) and so on. The colour code was subsequently applied inversely. </t>
    </r>
  </si>
  <si>
    <t>(a) Cyprus and Romania provided only total care data.</t>
  </si>
  <si>
    <t>Total care includes data both from the hospital and community sectors and overestimates the figures when used for reporting for the community sector.</t>
  </si>
  <si>
    <t>Indicators on the relative consumption of antibacterials for systemic use (ATC group 3):</t>
  </si>
  <si>
    <t>J01CE_%</t>
  </si>
  <si>
    <t>Consumption of beta-lactamase-sensitive penicillins (J01CE) expressed as percentage of the total consumption of antibacterials for systemic use (J01)</t>
  </si>
  <si>
    <t>Consumption of combination of penicillins, including beta-lactamase inhibitor (J01CR) expressed as percentage of the total consumption of antibacterials for systemic use (J01)</t>
  </si>
  <si>
    <t>Consumption of third- and fourth-generation cephalosporins (J01(DD+DE)) expressed as percentage of the total consumption of antibacterials for systemic use (J01)</t>
  </si>
  <si>
    <t>Consumption of fluoroquinolones (J01MA) expressed as percentage of the total consumption of antibacterials for systemic use (J01)</t>
  </si>
  <si>
    <t>Indicators on the ratio of broad and narrow spectrum antibacterials:</t>
  </si>
  <si>
    <t>Ratio of the consumption of broad-spectrum penicillins, cephalosporins and macrolides (J01(CR+DC+DD+(F-FA01))) to the consumption of narrow-spectrum penicillins, cephalosporins and macrolides (J01(CE+DB+FA01))</t>
  </si>
  <si>
    <t>Indicators on seasonal variation of antibacterials for systemic consumption (ATC group J01, subgroup J01M):</t>
  </si>
  <si>
    <t>Seasonal variation of the total antibiotic consumption (J01) of a 12-month period starting in July and ending the following June, expressed as percentage: [(DDD (winter quarters)/DDD (summer quarters)-1] x 101</t>
  </si>
  <si>
    <t>Seasonal variation of quinolone consumption (J01M) of a 12-month period starting in July and ending the following June, expressed as percentage: [(DDD (winter quarters)/DDD (summer quarters)-1] x 101</t>
  </si>
  <si>
    <t>** The second column shows the original labels of the quality indicators, as described in the article ‘European Surveillance of Antimicrobial Consumption (ESAC): quality indicators for outpatient antibiotic use in Europe’ published in Qual Saf Health Care 2007;16:440–445.</t>
  </si>
  <si>
    <t>2017_data_Table_D9_J01_Quality_Indicators_community.xlsx</t>
  </si>
  <si>
    <t xml:space="preserve"> 5/2</t>
  </si>
  <si>
    <t xml:space="preserve"> 4/2</t>
  </si>
  <si>
    <t xml:space="preserve"> 5/4</t>
  </si>
  <si>
    <t xml:space="preserve"> 4/4</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</si>
</sst>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_-* #,##0.00\ _H_R_K_-;\-* #,##0.00\ _H_R_K_-;_-* &quot;-&quot;??\ _H_R_K_-;_-@_-"/>
    <numFmt numFmtId="165" formatCode="0.0"/>
    <numFmt numFmtId="166" formatCode="0.0&quot;†&quot;"/>
    <numFmt numFmtId="167" formatCode="0.00&quot;*&quot;"/>
    <numFmt numFmtId="168" formatCode="0.00&quot;†&quot;"/>
    <numFmt numFmtId="169" formatCode="0.0&quot;*&quot;"/>
    <numFmt numFmtId="170" formatCode="0.000000000000"/>
    <numFmt numFmtId="171" formatCode="\&lt;0.0\1"/>
    <numFmt numFmtId="172" formatCode="0.000"/>
    <numFmt numFmtId="173" formatCode="\&lt;0.00\1"/>
    <numFmt numFmtId="174" formatCode="0.000&quot;*&quot;"/>
    <numFmt numFmtId="175" formatCode="\&lt;0.\1"/>
  </numFmts>
  <fonts count="39"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1"/>
      <color theme="1"/>
      <name val="Tahoma"/>
      <family val="2"/>
    </font>
    <font>
      <sz val="10"/>
      <color theme="1"/>
      <name val="Tahoma"/>
      <family val="2"/>
    </font>
    <font>
      <b/>
      <sz val="11"/>
      <color theme="1"/>
      <name val="Tahoma"/>
      <family val="2"/>
    </font>
    <font>
      <sz val="10"/>
      <name val="Tahoma"/>
      <family val="2"/>
    </font>
    <font>
      <b/>
      <sz val="9"/>
      <color theme="1"/>
      <name val="Tahoma"/>
      <family val="2"/>
    </font>
    <font>
      <i/>
      <sz val="9"/>
      <color rgb="FF000000"/>
      <name val="Tahoma"/>
      <family val="2"/>
    </font>
    <font>
      <sz val="11"/>
      <color rgb="FF000000"/>
      <name val="Tahoma"/>
      <family val="2"/>
    </font>
    <font>
      <b/>
      <sz val="11"/>
      <color rgb="FF000000"/>
      <name val="Tahoma"/>
      <family val="2"/>
    </font>
    <font>
      <b/>
      <sz val="10"/>
      <color rgb="FFFFFFFF"/>
      <name val="Tahoma"/>
      <family val="2"/>
    </font>
    <font>
      <i/>
      <sz val="10"/>
      <color rgb="FF000000"/>
      <name val="Tahoma"/>
      <family val="2"/>
    </font>
    <font>
      <b/>
      <sz val="11"/>
      <color theme="0"/>
      <name val="Tahoma"/>
      <family val="2"/>
    </font>
    <font>
      <sz val="11"/>
      <name val="Tahoma"/>
      <family val="2"/>
    </font>
    <font>
      <b/>
      <sz val="11"/>
      <color rgb="FFFFFFFF"/>
      <name val="Tahoma"/>
      <family val="2"/>
    </font>
    <font>
      <sz val="12"/>
      <color rgb="FF006100"/>
      <name val="Calibri"/>
      <family val="2"/>
      <charset val="238"/>
      <scheme val="minor"/>
    </font>
    <font>
      <i/>
      <sz val="9"/>
      <name val="Tahoma"/>
      <family val="2"/>
    </font>
    <font>
      <b/>
      <sz val="11"/>
      <name val="Tahoma"/>
      <family val="2"/>
    </font>
    <font>
      <b/>
      <sz val="10"/>
      <color theme="1"/>
      <name val="Tahoma"/>
      <family val="2"/>
    </font>
    <font>
      <b/>
      <sz val="10"/>
      <color theme="0"/>
      <name val="Tahoma"/>
      <family val="2"/>
    </font>
    <font>
      <i/>
      <sz val="10"/>
      <color rgb="FF000000"/>
      <name val="Symbol"/>
      <family val="1"/>
      <charset val="2"/>
    </font>
    <font>
      <b/>
      <sz val="14"/>
      <color theme="1"/>
      <name val="Tahoma"/>
      <family val="2"/>
    </font>
    <font>
      <i/>
      <sz val="10"/>
      <name val="Tahoma"/>
      <family val="2"/>
    </font>
    <font>
      <i/>
      <sz val="10"/>
      <name val="Symbol"/>
      <family val="1"/>
      <charset val="2"/>
    </font>
    <font>
      <sz val="10"/>
      <name val="Arial"/>
      <family val="2"/>
    </font>
    <font>
      <sz val="10"/>
      <name val="Arial"/>
      <family val="2"/>
    </font>
    <font>
      <b/>
      <sz val="10"/>
      <color indexed="9"/>
      <name val="Tahoma"/>
      <family val="2"/>
    </font>
    <font>
      <b/>
      <vertAlign val="superscript"/>
      <sz val="10"/>
      <color indexed="9"/>
      <name val="Calibri"/>
      <family val="2"/>
    </font>
    <font>
      <sz val="10"/>
      <name val="Calibri"/>
      <family val="2"/>
    </font>
    <font>
      <sz val="10"/>
      <color rgb="FF000000"/>
      <name val="Tahoma"/>
      <family val="2"/>
    </font>
    <font>
      <b/>
      <sz val="10"/>
      <color rgb="FF000000"/>
      <name val="Tahoma"/>
      <family val="2"/>
    </font>
    <font>
      <sz val="10"/>
      <color rgb="FF333333"/>
      <name val="Tahoma"/>
      <family val="2"/>
    </font>
    <font>
      <sz val="8"/>
      <color rgb="FF333333"/>
      <name val="Tahoma"/>
      <family val="2"/>
    </font>
    <font>
      <strike/>
      <sz val="10"/>
      <name val="Arial"/>
      <family val="2"/>
    </font>
  </fonts>
  <fills count="12">
    <fill>
      <patternFill patternType="none"/>
    </fill>
    <fill>
      <patternFill patternType="gray125"/>
    </fill>
    <fill>
      <patternFill patternType="solid">
        <fgColor rgb="FF69AE23"/>
        <bgColor theme="6"/>
      </patternFill>
    </fill>
    <fill>
      <patternFill patternType="solid">
        <fgColor rgb="FF69AE23"/>
        <bgColor indexed="64"/>
      </patternFill>
    </fill>
    <fill>
      <patternFill patternType="solid">
        <fgColor rgb="FFC6EFCE"/>
      </patternFill>
    </fill>
    <fill>
      <patternFill patternType="solid">
        <fgColor theme="4" tint="0.79998168889431442"/>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4" tint="0.39997558519241921"/>
        <bgColor indexed="64"/>
      </patternFill>
    </fill>
    <fill>
      <patternFill patternType="solid">
        <fgColor theme="6" tint="0.79998168889431442"/>
        <bgColor indexed="64"/>
      </patternFill>
    </fill>
    <fill>
      <patternFill patternType="solid">
        <fgColor rgb="FFDCE6F1"/>
        <bgColor indexed="64"/>
      </patternFill>
    </fill>
    <fill>
      <patternFill patternType="solid">
        <fgColor rgb="FF69AE23"/>
        <bgColor indexed="0"/>
      </patternFill>
    </fill>
  </fills>
  <borders count="21">
    <border>
      <left/>
      <right/>
      <top/>
      <bottom/>
      <diagonal/>
    </border>
    <border>
      <left style="thin">
        <color theme="0"/>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style="thin">
        <color theme="0"/>
      </right>
      <top/>
      <bottom/>
      <diagonal/>
    </border>
    <border>
      <left style="thin">
        <color theme="0"/>
      </left>
      <right style="thin">
        <color theme="0"/>
      </right>
      <top style="thin">
        <color theme="0"/>
      </top>
      <bottom style="thin">
        <color theme="0"/>
      </bottom>
      <diagonal/>
    </border>
    <border>
      <left style="thin">
        <color theme="0"/>
      </left>
      <right style="thin">
        <color theme="0"/>
      </right>
      <top/>
      <bottom/>
      <diagonal/>
    </border>
    <border>
      <left/>
      <right/>
      <top/>
      <bottom style="thin">
        <color theme="4" tint="0.39997558519241921"/>
      </bottom>
      <diagonal/>
    </border>
    <border>
      <left/>
      <right/>
      <top style="thin">
        <color theme="6" tint="0.39997558519241921"/>
      </top>
      <bottom style="thin">
        <color theme="6" tint="0.39997558519241921"/>
      </bottom>
      <diagonal/>
    </border>
    <border>
      <left/>
      <right/>
      <top style="thin">
        <color theme="4" tint="0.39997558519241921"/>
      </top>
      <bottom/>
      <diagonal/>
    </border>
    <border>
      <left style="medium">
        <color rgb="FFBFBFBF"/>
      </left>
      <right/>
      <top/>
      <bottom/>
      <diagonal/>
    </border>
    <border>
      <left style="thin">
        <color theme="0"/>
      </left>
      <right/>
      <top/>
      <bottom style="thin">
        <color theme="0" tint="-0.14999847407452621"/>
      </bottom>
      <diagonal/>
    </border>
    <border>
      <left/>
      <right style="thin">
        <color theme="0"/>
      </right>
      <top/>
      <bottom style="thin">
        <color theme="0" tint="-0.14999847407452621"/>
      </bottom>
      <diagonal/>
    </border>
    <border>
      <left/>
      <right style="thin">
        <color indexed="9"/>
      </right>
      <top/>
      <bottom/>
      <diagonal/>
    </border>
    <border>
      <left style="thin">
        <color indexed="9"/>
      </left>
      <right/>
      <top/>
      <bottom style="thin">
        <color indexed="9"/>
      </bottom>
      <diagonal/>
    </border>
    <border>
      <left/>
      <right/>
      <top/>
      <bottom style="thin">
        <color indexed="9"/>
      </bottom>
      <diagonal/>
    </border>
    <border>
      <left/>
      <right style="thin">
        <color indexed="9"/>
      </right>
      <top/>
      <bottom style="thin">
        <color indexed="9"/>
      </bottom>
      <diagonal/>
    </border>
    <border>
      <left style="thin">
        <color indexed="9"/>
      </left>
      <right style="thin">
        <color indexed="9"/>
      </right>
      <top/>
      <bottom/>
      <diagonal/>
    </border>
    <border>
      <left/>
      <right style="thin">
        <color indexed="9"/>
      </right>
      <top/>
      <bottom style="thin">
        <color indexed="13"/>
      </bottom>
      <diagonal/>
    </border>
    <border>
      <left style="thin">
        <color indexed="9"/>
      </left>
      <right/>
      <top style="thin">
        <color indexed="9"/>
      </top>
      <bottom style="thin">
        <color indexed="13"/>
      </bottom>
      <diagonal/>
    </border>
    <border>
      <left style="thin">
        <color indexed="9"/>
      </left>
      <right style="thin">
        <color indexed="9"/>
      </right>
      <top style="thin">
        <color indexed="9"/>
      </top>
      <bottom/>
      <diagonal/>
    </border>
  </borders>
  <cellStyleXfs count="14">
    <xf numFmtId="0" fontId="0" fillId="0" borderId="0"/>
    <xf numFmtId="0" fontId="5" fillId="0" borderId="0"/>
    <xf numFmtId="0" fontId="4" fillId="0" borderId="0"/>
    <xf numFmtId="164" fontId="4" fillId="0" borderId="0" applyFont="0" applyFill="0" applyBorder="0" applyAlignment="0" applyProtection="0"/>
    <xf numFmtId="0" fontId="20" fillId="4" borderId="0" applyNumberFormat="0" applyBorder="0" applyAlignment="0" applyProtection="0"/>
    <xf numFmtId="0" fontId="3" fillId="0" borderId="0"/>
    <xf numFmtId="0" fontId="3" fillId="0" borderId="0"/>
    <xf numFmtId="9" fontId="29" fillId="0" borderId="0" applyFont="0" applyFill="0" applyBorder="0" applyAlignment="0" applyProtection="0"/>
    <xf numFmtId="0" fontId="30" fillId="0" borderId="0"/>
    <xf numFmtId="0" fontId="29" fillId="0" borderId="0"/>
    <xf numFmtId="0" fontId="2" fillId="0" borderId="0"/>
    <xf numFmtId="0" fontId="2" fillId="0" borderId="0"/>
    <xf numFmtId="0" fontId="2" fillId="0" borderId="0"/>
    <xf numFmtId="0" fontId="1" fillId="0" borderId="0"/>
  </cellStyleXfs>
  <cellXfs count="334">
    <xf numFmtId="0" fontId="0" fillId="0" borderId="0" xfId="0"/>
    <xf numFmtId="0" fontId="4" fillId="0" borderId="0" xfId="2"/>
    <xf numFmtId="0" fontId="4" fillId="0" borderId="0" xfId="2" applyAlignment="1">
      <alignment horizontal="right" indent="1"/>
    </xf>
    <xf numFmtId="0" fontId="4" fillId="0" borderId="0" xfId="2" applyAlignment="1">
      <alignment horizontal="left"/>
    </xf>
    <xf numFmtId="0" fontId="7" fillId="0" borderId="2" xfId="2" applyNumberFormat="1" applyFont="1" applyFill="1" applyBorder="1" applyAlignment="1"/>
    <xf numFmtId="165" fontId="7" fillId="0" borderId="2" xfId="2" applyNumberFormat="1" applyFont="1" applyFill="1" applyBorder="1" applyAlignment="1">
      <alignment horizontal="left" indent="1"/>
    </xf>
    <xf numFmtId="0" fontId="7" fillId="0" borderId="3" xfId="2" applyNumberFormat="1" applyFont="1" applyFill="1" applyBorder="1" applyAlignment="1"/>
    <xf numFmtId="2" fontId="7" fillId="0" borderId="2" xfId="2" applyNumberFormat="1" applyFont="1" applyFill="1" applyBorder="1" applyAlignment="1">
      <alignment horizontal="right" indent="2"/>
    </xf>
    <xf numFmtId="2" fontId="7" fillId="0" borderId="2" xfId="2" applyNumberFormat="1" applyFont="1" applyFill="1" applyBorder="1" applyAlignment="1">
      <alignment horizontal="center" vertical="top"/>
    </xf>
    <xf numFmtId="0" fontId="7" fillId="0" borderId="0" xfId="2" applyFont="1" applyFill="1" applyBorder="1" applyAlignment="1">
      <alignment horizontal="center" vertical="top"/>
    </xf>
    <xf numFmtId="0" fontId="4" fillId="0" borderId="0" xfId="2" applyFill="1"/>
    <xf numFmtId="0" fontId="7" fillId="0" borderId="2" xfId="2" applyFont="1" applyFill="1" applyBorder="1" applyAlignment="1">
      <alignment horizontal="center" vertical="top"/>
    </xf>
    <xf numFmtId="0" fontId="9" fillId="0" borderId="2" xfId="2" applyNumberFormat="1" applyFont="1" applyFill="1" applyBorder="1" applyAlignment="1"/>
    <xf numFmtId="165" fontId="9" fillId="0" borderId="2" xfId="2" applyNumberFormat="1" applyFont="1" applyFill="1" applyBorder="1" applyAlignment="1">
      <alignment horizontal="left" indent="1"/>
    </xf>
    <xf numFmtId="2" fontId="9" fillId="0" borderId="2" xfId="2" applyNumberFormat="1" applyFont="1" applyFill="1" applyBorder="1" applyAlignment="1">
      <alignment horizontal="center" vertical="top"/>
    </xf>
    <xf numFmtId="166" fontId="7" fillId="0" borderId="2" xfId="2" applyNumberFormat="1" applyFont="1" applyFill="1" applyBorder="1" applyAlignment="1">
      <alignment horizontal="left" indent="1"/>
    </xf>
    <xf numFmtId="0" fontId="8" fillId="0" borderId="0" xfId="2" applyFont="1"/>
    <xf numFmtId="0" fontId="8" fillId="0" borderId="0" xfId="2" applyFont="1" applyAlignment="1">
      <alignment horizontal="right" indent="1"/>
    </xf>
    <xf numFmtId="0" fontId="8" fillId="0" borderId="0" xfId="2" applyFont="1" applyAlignment="1">
      <alignment horizontal="left"/>
    </xf>
    <xf numFmtId="0" fontId="8" fillId="0" borderId="0" xfId="2" applyFont="1" applyAlignment="1">
      <alignment horizontal="justify"/>
    </xf>
    <xf numFmtId="2" fontId="7" fillId="0" borderId="2" xfId="2" applyNumberFormat="1" applyFont="1" applyFill="1" applyBorder="1" applyAlignment="1">
      <alignment horizontal="left" indent="1"/>
    </xf>
    <xf numFmtId="0" fontId="10" fillId="0" borderId="0" xfId="0" applyFont="1" applyFill="1"/>
    <xf numFmtId="2" fontId="0" fillId="0" borderId="0" xfId="0" applyNumberFormat="1"/>
    <xf numFmtId="167" fontId="7" fillId="0" borderId="2" xfId="2" applyNumberFormat="1" applyFont="1" applyFill="1" applyBorder="1" applyAlignment="1">
      <alignment horizontal="left" indent="1"/>
    </xf>
    <xf numFmtId="2" fontId="9" fillId="0" borderId="2" xfId="2" applyNumberFormat="1" applyFont="1" applyFill="1" applyBorder="1" applyAlignment="1">
      <alignment horizontal="left" indent="1"/>
    </xf>
    <xf numFmtId="2" fontId="9" fillId="0" borderId="2" xfId="2" applyNumberFormat="1" applyFont="1" applyFill="1" applyBorder="1" applyAlignment="1">
      <alignment horizontal="right" indent="2"/>
    </xf>
    <xf numFmtId="168" fontId="7" fillId="0" borderId="2" xfId="2" applyNumberFormat="1" applyFont="1" applyFill="1" applyBorder="1" applyAlignment="1">
      <alignment horizontal="left" indent="1"/>
    </xf>
    <xf numFmtId="0" fontId="8" fillId="0" borderId="0" xfId="2" applyFont="1" applyFill="1"/>
    <xf numFmtId="169" fontId="7" fillId="0" borderId="2" xfId="2" applyNumberFormat="1" applyFont="1" applyFill="1" applyBorder="1" applyAlignment="1">
      <alignment horizontal="left" indent="1"/>
    </xf>
    <xf numFmtId="0" fontId="4" fillId="0" borderId="0" xfId="2" applyNumberFormat="1"/>
    <xf numFmtId="0" fontId="0" fillId="0" borderId="0" xfId="3" applyNumberFormat="1" applyFont="1" applyAlignment="1">
      <alignment horizontal="right"/>
    </xf>
    <xf numFmtId="0" fontId="4" fillId="0" borderId="0" xfId="2" applyNumberFormat="1" applyFill="1"/>
    <xf numFmtId="2" fontId="4" fillId="0" borderId="0" xfId="2" applyNumberFormat="1" applyFill="1"/>
    <xf numFmtId="0" fontId="0" fillId="0" borderId="0" xfId="3" applyNumberFormat="1" applyFont="1" applyAlignment="1">
      <alignment horizontal="right" indent="1"/>
    </xf>
    <xf numFmtId="0" fontId="6" fillId="0" borderId="0" xfId="2" applyFont="1" applyAlignment="1">
      <alignment horizontal="left"/>
    </xf>
    <xf numFmtId="0" fontId="6" fillId="0" borderId="7" xfId="2" applyFont="1" applyFill="1" applyBorder="1"/>
    <xf numFmtId="170" fontId="4" fillId="0" borderId="0" xfId="2" applyNumberFormat="1"/>
    <xf numFmtId="0" fontId="6" fillId="0" borderId="0" xfId="2" applyFont="1" applyFill="1" applyBorder="1"/>
    <xf numFmtId="0" fontId="11" fillId="0" borderId="0" xfId="2" applyFont="1" applyFill="1"/>
    <xf numFmtId="0" fontId="4" fillId="0" borderId="0" xfId="2" applyFill="1" applyAlignment="1">
      <alignment horizontal="left"/>
    </xf>
    <xf numFmtId="0" fontId="0" fillId="0" borderId="0" xfId="3" applyNumberFormat="1" applyFont="1" applyFill="1" applyAlignment="1">
      <alignment horizontal="right"/>
    </xf>
    <xf numFmtId="0" fontId="0" fillId="0" borderId="0" xfId="3" applyNumberFormat="1" applyFont="1" applyFill="1" applyAlignment="1">
      <alignment horizontal="right" indent="1"/>
    </xf>
    <xf numFmtId="0" fontId="4" fillId="0" borderId="8" xfId="2" applyFont="1" applyFill="1" applyBorder="1"/>
    <xf numFmtId="0" fontId="6" fillId="0" borderId="0" xfId="2" applyFont="1" applyFill="1" applyAlignment="1">
      <alignment horizontal="left"/>
    </xf>
    <xf numFmtId="0" fontId="6" fillId="0" borderId="0" xfId="2" applyFont="1" applyFill="1"/>
    <xf numFmtId="0" fontId="6" fillId="0" borderId="0" xfId="2" applyNumberFormat="1" applyFont="1" applyFill="1"/>
    <xf numFmtId="0" fontId="4" fillId="0" borderId="9" xfId="2" applyNumberFormat="1" applyFont="1" applyFill="1" applyBorder="1"/>
    <xf numFmtId="0" fontId="13" fillId="0" borderId="0" xfId="2" applyFont="1" applyBorder="1" applyAlignment="1">
      <alignment horizontal="left" vertical="center" wrapText="1"/>
    </xf>
    <xf numFmtId="0" fontId="14" fillId="0" borderId="0" xfId="2" applyFont="1" applyBorder="1" applyAlignment="1">
      <alignment horizontal="left" vertical="center" wrapText="1"/>
    </xf>
    <xf numFmtId="2" fontId="14" fillId="0" borderId="0" xfId="2" applyNumberFormat="1" applyFont="1" applyBorder="1" applyAlignment="1">
      <alignment vertical="center"/>
    </xf>
    <xf numFmtId="0" fontId="15" fillId="3" borderId="5" xfId="2" applyFont="1" applyFill="1" applyBorder="1" applyAlignment="1">
      <alignment horizontal="left" vertical="top" wrapText="1"/>
    </xf>
    <xf numFmtId="0" fontId="15" fillId="3" borderId="6" xfId="2" applyFont="1" applyFill="1" applyBorder="1" applyAlignment="1">
      <alignment horizontal="center" vertical="top" wrapText="1"/>
    </xf>
    <xf numFmtId="2" fontId="7" fillId="0" borderId="0" xfId="2" applyNumberFormat="1" applyFont="1" applyAlignment="1">
      <alignment horizontal="right" vertical="top"/>
    </xf>
    <xf numFmtId="2" fontId="7" fillId="0" borderId="0" xfId="2" applyNumberFormat="1" applyFont="1" applyAlignment="1">
      <alignment horizontal="right"/>
    </xf>
    <xf numFmtId="2" fontId="7" fillId="0" borderId="0" xfId="2" applyNumberFormat="1" applyFont="1" applyAlignment="1"/>
    <xf numFmtId="1" fontId="7" fillId="0" borderId="0" xfId="2" applyNumberFormat="1" applyFont="1" applyFill="1" applyAlignment="1">
      <alignment horizontal="right"/>
    </xf>
    <xf numFmtId="2" fontId="7" fillId="0" borderId="0" xfId="2" applyNumberFormat="1" applyFont="1" applyFill="1" applyAlignment="1">
      <alignment horizontal="right"/>
    </xf>
    <xf numFmtId="2" fontId="7" fillId="0" borderId="0" xfId="2" applyNumberFormat="1" applyFont="1" applyFill="1" applyAlignment="1"/>
    <xf numFmtId="0" fontId="17" fillId="2" borderId="1" xfId="2" applyNumberFormat="1" applyFont="1" applyFill="1" applyBorder="1" applyAlignment="1" applyProtection="1">
      <alignment horizontal="left" vertical="top" wrapText="1"/>
      <protection locked="0"/>
    </xf>
    <xf numFmtId="0" fontId="17" fillId="2" borderId="1" xfId="2" applyNumberFormat="1" applyFont="1" applyFill="1" applyBorder="1" applyAlignment="1" applyProtection="1">
      <alignment horizontal="center" vertical="top" wrapText="1"/>
      <protection locked="0"/>
    </xf>
    <xf numFmtId="171" fontId="14" fillId="0" borderId="0" xfId="2" applyNumberFormat="1" applyFont="1" applyBorder="1" applyAlignment="1">
      <alignment vertical="center"/>
    </xf>
    <xf numFmtId="2" fontId="14" fillId="0" borderId="0" xfId="2" applyNumberFormat="1" applyFont="1" applyFill="1" applyBorder="1" applyAlignment="1">
      <alignment vertical="center"/>
    </xf>
    <xf numFmtId="0" fontId="15" fillId="3" borderId="5" xfId="0" applyFont="1" applyFill="1" applyBorder="1" applyAlignment="1">
      <alignment horizontal="left" vertical="top" wrapText="1"/>
    </xf>
    <xf numFmtId="0" fontId="15" fillId="3" borderId="5" xfId="0" applyFont="1" applyFill="1" applyBorder="1" applyAlignment="1">
      <alignment horizontal="center" vertical="top" wrapText="1"/>
    </xf>
    <xf numFmtId="0" fontId="7" fillId="0" borderId="0" xfId="0" applyFont="1"/>
    <xf numFmtId="2" fontId="7" fillId="0" borderId="0" xfId="0" applyNumberFormat="1" applyFont="1"/>
    <xf numFmtId="2" fontId="7" fillId="0" borderId="0" xfId="0" applyNumberFormat="1" applyFont="1" applyAlignment="1">
      <alignment horizontal="right"/>
    </xf>
    <xf numFmtId="1" fontId="7" fillId="0" borderId="0" xfId="0" applyNumberFormat="1" applyFont="1"/>
    <xf numFmtId="2" fontId="7" fillId="0" borderId="0" xfId="0" applyNumberFormat="1" applyFont="1" applyFill="1"/>
    <xf numFmtId="0" fontId="7" fillId="0" borderId="0" xfId="0" applyFont="1" applyFill="1"/>
    <xf numFmtId="0" fontId="9" fillId="0" borderId="0" xfId="0" applyFont="1" applyAlignment="1">
      <alignment horizontal="left"/>
    </xf>
    <xf numFmtId="2" fontId="9" fillId="0" borderId="0" xfId="0" applyNumberFormat="1" applyFont="1"/>
    <xf numFmtId="2" fontId="9" fillId="0" borderId="0" xfId="0" applyNumberFormat="1" applyFont="1" applyFill="1"/>
    <xf numFmtId="0" fontId="19" fillId="3" borderId="2" xfId="0" applyFont="1" applyFill="1" applyBorder="1" applyAlignment="1">
      <alignment horizontal="left" vertical="top" wrapText="1"/>
    </xf>
    <xf numFmtId="0" fontId="13" fillId="0" borderId="0" xfId="0" applyFont="1" applyBorder="1" applyAlignment="1">
      <alignment horizontal="left" vertical="top" wrapText="1"/>
    </xf>
    <xf numFmtId="0" fontId="13" fillId="0" borderId="0" xfId="0" applyFont="1" applyFill="1" applyBorder="1" applyAlignment="1">
      <alignment horizontal="left" vertical="top" wrapText="1"/>
    </xf>
    <xf numFmtId="0" fontId="14" fillId="0" borderId="0" xfId="0" applyFont="1" applyBorder="1" applyAlignment="1">
      <alignment horizontal="left" vertical="top" wrapText="1"/>
    </xf>
    <xf numFmtId="2" fontId="9" fillId="0" borderId="0" xfId="0" applyNumberFormat="1" applyFont="1" applyAlignment="1">
      <alignment horizontal="right"/>
    </xf>
    <xf numFmtId="2" fontId="7" fillId="0" borderId="0" xfId="0" applyNumberFormat="1" applyFont="1" applyAlignment="1"/>
    <xf numFmtId="0" fontId="7" fillId="0" borderId="0" xfId="0" applyFont="1" applyAlignment="1">
      <alignment horizontal="right"/>
    </xf>
    <xf numFmtId="172" fontId="7" fillId="0" borderId="0" xfId="0" applyNumberFormat="1" applyFont="1" applyAlignment="1">
      <alignment horizontal="right"/>
    </xf>
    <xf numFmtId="172" fontId="7" fillId="0" borderId="0" xfId="4" applyNumberFormat="1" applyFont="1" applyFill="1" applyAlignment="1">
      <alignment horizontal="right"/>
    </xf>
    <xf numFmtId="0" fontId="9" fillId="0" borderId="0" xfId="0" applyFont="1"/>
    <xf numFmtId="172" fontId="9" fillId="0" borderId="0" xfId="0" applyNumberFormat="1" applyFont="1" applyAlignment="1">
      <alignment horizontal="right"/>
    </xf>
    <xf numFmtId="172" fontId="9" fillId="0" borderId="0" xfId="4" applyNumberFormat="1" applyFont="1" applyFill="1" applyAlignment="1">
      <alignment horizontal="right"/>
    </xf>
    <xf numFmtId="0" fontId="15" fillId="3" borderId="2" xfId="0" applyFont="1" applyFill="1" applyBorder="1" applyAlignment="1">
      <alignment horizontal="left" vertical="top" wrapText="1" indent="1"/>
    </xf>
    <xf numFmtId="0" fontId="15" fillId="3" borderId="2" xfId="0" applyFont="1" applyFill="1" applyBorder="1" applyAlignment="1">
      <alignment horizontal="center" vertical="top" wrapText="1"/>
    </xf>
    <xf numFmtId="0" fontId="7" fillId="0" borderId="2" xfId="0" applyFont="1" applyBorder="1" applyAlignment="1">
      <alignment horizontal="left" vertical="center" wrapText="1" indent="1"/>
    </xf>
    <xf numFmtId="2" fontId="7" fillId="0" borderId="2" xfId="0" applyNumberFormat="1" applyFont="1" applyFill="1" applyBorder="1" applyAlignment="1"/>
    <xf numFmtId="1" fontId="7" fillId="0" borderId="0" xfId="0" applyNumberFormat="1" applyFont="1" applyAlignment="1"/>
    <xf numFmtId="171" fontId="7" fillId="0" borderId="2" xfId="0" applyNumberFormat="1" applyFont="1" applyFill="1" applyBorder="1" applyAlignment="1"/>
    <xf numFmtId="1" fontId="13" fillId="0" borderId="0" xfId="0" applyNumberFormat="1" applyFont="1" applyAlignment="1"/>
    <xf numFmtId="1" fontId="7" fillId="0" borderId="2" xfId="0" applyNumberFormat="1" applyFont="1" applyFill="1" applyBorder="1" applyAlignment="1"/>
    <xf numFmtId="2" fontId="14" fillId="0" borderId="2" xfId="0" applyNumberFormat="1" applyFont="1" applyFill="1" applyBorder="1" applyAlignment="1">
      <alignment horizontal="left" vertical="top" wrapText="1" indent="1"/>
    </xf>
    <xf numFmtId="2" fontId="9" fillId="0" borderId="0" xfId="0" applyNumberFormat="1" applyFont="1" applyAlignment="1"/>
    <xf numFmtId="2" fontId="9" fillId="0" borderId="2" xfId="0" applyNumberFormat="1" applyFont="1" applyFill="1" applyBorder="1" applyAlignment="1"/>
    <xf numFmtId="0" fontId="21" fillId="0" borderId="0" xfId="0" applyFont="1" applyAlignment="1">
      <alignment vertical="center"/>
    </xf>
    <xf numFmtId="2" fontId="15" fillId="3" borderId="2" xfId="0" applyNumberFormat="1" applyFont="1" applyFill="1" applyBorder="1" applyAlignment="1">
      <alignment horizontal="left" vertical="top" wrapText="1" indent="1"/>
    </xf>
    <xf numFmtId="2" fontId="15" fillId="3" borderId="2" xfId="0" applyNumberFormat="1" applyFont="1" applyFill="1" applyBorder="1" applyAlignment="1">
      <alignment horizontal="center" vertical="top" wrapText="1"/>
    </xf>
    <xf numFmtId="2" fontId="13" fillId="0" borderId="2" xfId="0" applyNumberFormat="1" applyFont="1" applyFill="1" applyBorder="1" applyAlignment="1">
      <alignment horizontal="left" vertical="top" wrapText="1" indent="1"/>
    </xf>
    <xf numFmtId="2" fontId="18" fillId="0" borderId="0" xfId="0" applyNumberFormat="1" applyFont="1"/>
    <xf numFmtId="1" fontId="18" fillId="0" borderId="0" xfId="0" applyNumberFormat="1" applyFont="1"/>
    <xf numFmtId="0" fontId="22" fillId="0" borderId="0" xfId="0" applyFont="1"/>
    <xf numFmtId="0" fontId="9" fillId="0" borderId="0" xfId="2" applyFont="1" applyAlignment="1">
      <alignment vertical="center"/>
    </xf>
    <xf numFmtId="0" fontId="9" fillId="0" borderId="0" xfId="2" applyFont="1"/>
    <xf numFmtId="0" fontId="23" fillId="0" borderId="0" xfId="5" applyFont="1" applyAlignment="1">
      <alignment vertical="center"/>
    </xf>
    <xf numFmtId="0" fontId="8" fillId="0" borderId="0" xfId="5" applyFont="1"/>
    <xf numFmtId="0" fontId="8" fillId="0" borderId="0" xfId="5" applyFont="1" applyAlignment="1">
      <alignment horizontal="right" indent="1"/>
    </xf>
    <xf numFmtId="0" fontId="8" fillId="0" borderId="0" xfId="5" applyFont="1" applyAlignment="1">
      <alignment horizontal="left"/>
    </xf>
    <xf numFmtId="0" fontId="24" fillId="2" borderId="1" xfId="5" applyNumberFormat="1" applyFont="1" applyFill="1" applyBorder="1" applyAlignment="1" applyProtection="1">
      <alignment horizontal="left" vertical="top" wrapText="1"/>
      <protection locked="0"/>
    </xf>
    <xf numFmtId="0" fontId="24" fillId="2" borderId="1" xfId="5" applyNumberFormat="1" applyFont="1" applyFill="1" applyBorder="1" applyAlignment="1" applyProtection="1">
      <alignment horizontal="center" vertical="top" wrapText="1"/>
      <protection locked="0"/>
    </xf>
    <xf numFmtId="0" fontId="8" fillId="0" borderId="0" xfId="5" applyFont="1" applyAlignment="1">
      <alignment horizontal="justify"/>
    </xf>
    <xf numFmtId="0" fontId="7" fillId="0" borderId="2" xfId="5" applyNumberFormat="1" applyFont="1" applyFill="1" applyBorder="1" applyAlignment="1"/>
    <xf numFmtId="2" fontId="7" fillId="0" borderId="2" xfId="5" applyNumberFormat="1" applyFont="1" applyFill="1" applyBorder="1" applyAlignment="1">
      <alignment horizontal="left" indent="1"/>
    </xf>
    <xf numFmtId="165" fontId="7" fillId="0" borderId="2" xfId="5" applyNumberFormat="1" applyFont="1" applyFill="1" applyBorder="1" applyAlignment="1">
      <alignment horizontal="left" indent="1"/>
    </xf>
    <xf numFmtId="0" fontId="7" fillId="0" borderId="3" xfId="5" applyNumberFormat="1" applyFont="1" applyFill="1" applyBorder="1" applyAlignment="1"/>
    <xf numFmtId="2" fontId="7" fillId="0" borderId="2" xfId="5" applyNumberFormat="1" applyFont="1" applyFill="1" applyBorder="1" applyAlignment="1">
      <alignment horizontal="right" indent="2"/>
    </xf>
    <xf numFmtId="0" fontId="7" fillId="0" borderId="2" xfId="5" applyFont="1" applyFill="1" applyBorder="1" applyAlignment="1">
      <alignment horizontal="center" vertical="top"/>
    </xf>
    <xf numFmtId="166" fontId="7" fillId="0" borderId="2" xfId="5" applyNumberFormat="1" applyFont="1" applyFill="1" applyBorder="1" applyAlignment="1">
      <alignment horizontal="left" indent="1"/>
    </xf>
    <xf numFmtId="167" fontId="7" fillId="0" borderId="2" xfId="5" applyNumberFormat="1" applyFont="1" applyFill="1" applyBorder="1" applyAlignment="1">
      <alignment horizontal="left" indent="1"/>
    </xf>
    <xf numFmtId="169" fontId="7" fillId="0" borderId="2" xfId="5" applyNumberFormat="1" applyFont="1" applyFill="1" applyBorder="1" applyAlignment="1">
      <alignment horizontal="left" indent="1"/>
    </xf>
    <xf numFmtId="2" fontId="9" fillId="0" borderId="2" xfId="5" applyNumberFormat="1" applyFont="1" applyFill="1" applyBorder="1" applyAlignment="1">
      <alignment horizontal="center" vertical="top"/>
    </xf>
    <xf numFmtId="2" fontId="7" fillId="0" borderId="2" xfId="5" applyNumberFormat="1" applyFont="1" applyFill="1" applyBorder="1" applyAlignment="1">
      <alignment horizontal="center" vertical="top"/>
    </xf>
    <xf numFmtId="168" fontId="7" fillId="0" borderId="2" xfId="5" applyNumberFormat="1" applyFont="1" applyFill="1" applyBorder="1" applyAlignment="1">
      <alignment horizontal="left" indent="1"/>
    </xf>
    <xf numFmtId="0" fontId="7" fillId="0" borderId="0" xfId="5" applyFont="1" applyFill="1" applyBorder="1" applyAlignment="1">
      <alignment horizontal="center" vertical="top"/>
    </xf>
    <xf numFmtId="0" fontId="9" fillId="0" borderId="2" xfId="5" applyNumberFormat="1" applyFont="1" applyFill="1" applyBorder="1" applyAlignment="1"/>
    <xf numFmtId="2" fontId="9" fillId="0" borderId="2" xfId="5" applyNumberFormat="1" applyFont="1" applyFill="1" applyBorder="1" applyAlignment="1">
      <alignment horizontal="left" indent="1"/>
    </xf>
    <xf numFmtId="165" fontId="9" fillId="0" borderId="2" xfId="5" applyNumberFormat="1" applyFont="1" applyFill="1" applyBorder="1" applyAlignment="1">
      <alignment horizontal="left" indent="1"/>
    </xf>
    <xf numFmtId="2" fontId="9" fillId="0" borderId="2" xfId="5" applyNumberFormat="1" applyFont="1" applyFill="1" applyBorder="1" applyAlignment="1">
      <alignment horizontal="right" indent="2"/>
    </xf>
    <xf numFmtId="0" fontId="8" fillId="0" borderId="0" xfId="5" applyFont="1" applyFill="1"/>
    <xf numFmtId="0" fontId="3" fillId="0" borderId="0" xfId="5"/>
    <xf numFmtId="0" fontId="3" fillId="0" borderId="0" xfId="5" applyAlignment="1">
      <alignment horizontal="right" indent="1"/>
    </xf>
    <xf numFmtId="0" fontId="3" fillId="0" borderId="0" xfId="5" applyAlignment="1">
      <alignment horizontal="left"/>
    </xf>
    <xf numFmtId="0" fontId="9" fillId="0" borderId="0" xfId="5" applyFont="1" applyAlignment="1">
      <alignment vertical="center"/>
    </xf>
    <xf numFmtId="0" fontId="7" fillId="0" borderId="0" xfId="5" applyFont="1"/>
    <xf numFmtId="0" fontId="7" fillId="0" borderId="0" xfId="5" applyFont="1" applyAlignment="1">
      <alignment horizontal="right" indent="1"/>
    </xf>
    <xf numFmtId="0" fontId="7" fillId="0" borderId="0" xfId="5" applyFont="1" applyAlignment="1">
      <alignment horizontal="left"/>
    </xf>
    <xf numFmtId="0" fontId="16" fillId="0" borderId="0" xfId="0" applyFont="1" applyAlignment="1">
      <alignment vertical="center"/>
    </xf>
    <xf numFmtId="165" fontId="7" fillId="0" borderId="2" xfId="5" applyNumberFormat="1" applyFont="1" applyFill="1" applyBorder="1" applyAlignment="1">
      <alignment horizontal="right" indent="1"/>
    </xf>
    <xf numFmtId="2" fontId="9" fillId="0" borderId="0" xfId="5" applyNumberFormat="1" applyFont="1" applyFill="1" applyBorder="1" applyAlignment="1">
      <alignment horizontal="center" vertical="top"/>
    </xf>
    <xf numFmtId="165" fontId="9" fillId="0" borderId="2" xfId="5" applyNumberFormat="1" applyFont="1" applyFill="1" applyBorder="1" applyAlignment="1">
      <alignment horizontal="right" indent="1"/>
    </xf>
    <xf numFmtId="169" fontId="7" fillId="0" borderId="2" xfId="5" applyNumberFormat="1" applyFont="1" applyFill="1" applyBorder="1" applyAlignment="1">
      <alignment horizontal="left" indent="2"/>
    </xf>
    <xf numFmtId="166" fontId="7" fillId="0" borderId="2" xfId="5" applyNumberFormat="1" applyFont="1" applyFill="1" applyBorder="1" applyAlignment="1">
      <alignment horizontal="left" indent="2"/>
    </xf>
    <xf numFmtId="2" fontId="7" fillId="0" borderId="2" xfId="5" applyNumberFormat="1" applyFont="1" applyFill="1" applyBorder="1" applyAlignment="1">
      <alignment horizontal="right" indent="1"/>
    </xf>
    <xf numFmtId="165" fontId="7" fillId="0" borderId="2" xfId="5" applyNumberFormat="1" applyFont="1" applyFill="1" applyBorder="1" applyAlignment="1">
      <alignment horizontal="center"/>
    </xf>
    <xf numFmtId="169" fontId="7" fillId="0" borderId="2" xfId="5" applyNumberFormat="1" applyFont="1" applyFill="1" applyBorder="1" applyAlignment="1">
      <alignment horizontal="right" indent="1"/>
    </xf>
    <xf numFmtId="166" fontId="7" fillId="0" borderId="2" xfId="5" applyNumberFormat="1" applyFont="1" applyFill="1" applyBorder="1" applyAlignment="1">
      <alignment horizontal="right" indent="1"/>
    </xf>
    <xf numFmtId="2" fontId="7" fillId="0" borderId="2" xfId="5" applyNumberFormat="1" applyFont="1" applyFill="1" applyBorder="1" applyAlignment="1">
      <alignment horizontal="center"/>
    </xf>
    <xf numFmtId="165" fontId="9" fillId="0" borderId="2" xfId="5" applyNumberFormat="1" applyFont="1" applyFill="1" applyBorder="1" applyAlignment="1">
      <alignment horizontal="center"/>
    </xf>
    <xf numFmtId="0" fontId="9" fillId="0" borderId="0" xfId="5" applyFont="1"/>
    <xf numFmtId="0" fontId="22" fillId="0" borderId="0" xfId="0" applyFont="1" applyAlignment="1">
      <alignment vertical="center"/>
    </xf>
    <xf numFmtId="0" fontId="3" fillId="0" borderId="0" xfId="6"/>
    <xf numFmtId="0" fontId="3" fillId="0" borderId="0" xfId="6" applyAlignment="1">
      <alignment horizontal="center"/>
    </xf>
    <xf numFmtId="0" fontId="24" fillId="2" borderId="1" xfId="6" applyFont="1" applyFill="1" applyBorder="1" applyAlignment="1" applyProtection="1">
      <alignment horizontal="left" vertical="top" wrapText="1"/>
      <protection locked="0"/>
    </xf>
    <xf numFmtId="0" fontId="24" fillId="2" borderId="1" xfId="6" applyFont="1" applyFill="1" applyBorder="1" applyAlignment="1" applyProtection="1">
      <alignment horizontal="center" vertical="top" wrapText="1"/>
      <protection locked="0"/>
    </xf>
    <xf numFmtId="0" fontId="3" fillId="0" borderId="0" xfId="6" applyAlignment="1">
      <alignment horizontal="justify"/>
    </xf>
    <xf numFmtId="0" fontId="7" fillId="0" borderId="2" xfId="6" applyNumberFormat="1" applyFont="1" applyFill="1" applyBorder="1" applyAlignment="1">
      <alignment horizontal="left" vertical="top"/>
    </xf>
    <xf numFmtId="2" fontId="18" fillId="0" borderId="0" xfId="0" applyNumberFormat="1" applyFont="1" applyAlignment="1">
      <alignment horizontal="left" vertical="top" indent="1"/>
    </xf>
    <xf numFmtId="2" fontId="7" fillId="0" borderId="0" xfId="6" applyNumberFormat="1" applyFont="1" applyFill="1" applyAlignment="1">
      <alignment horizontal="left" vertical="top" indent="1"/>
    </xf>
    <xf numFmtId="165" fontId="7" fillId="0" borderId="2" xfId="6" applyNumberFormat="1" applyFont="1" applyFill="1" applyBorder="1" applyAlignment="1">
      <alignment horizontal="left" vertical="top"/>
    </xf>
    <xf numFmtId="165" fontId="7" fillId="0" borderId="0" xfId="6" applyNumberFormat="1" applyFont="1" applyFill="1" applyBorder="1" applyAlignment="1">
      <alignment horizontal="left" vertical="top"/>
    </xf>
    <xf numFmtId="173" fontId="18" fillId="0" borderId="0" xfId="0" applyNumberFormat="1" applyFont="1" applyFill="1" applyBorder="1" applyAlignment="1">
      <alignment horizontal="right" vertical="top" indent="2"/>
    </xf>
    <xf numFmtId="2" fontId="26" fillId="0" borderId="2" xfId="6" applyNumberFormat="1" applyFont="1" applyFill="1" applyBorder="1" applyAlignment="1">
      <alignment horizontal="center" vertical="top"/>
    </xf>
    <xf numFmtId="172" fontId="18" fillId="0" borderId="2" xfId="0" applyNumberFormat="1" applyFont="1" applyFill="1" applyBorder="1" applyAlignment="1">
      <alignment horizontal="center" vertical="top"/>
    </xf>
    <xf numFmtId="172" fontId="18" fillId="0" borderId="2" xfId="0" applyNumberFormat="1" applyFont="1" applyFill="1" applyBorder="1" applyAlignment="1">
      <alignment horizontal="right" vertical="top" indent="2"/>
    </xf>
    <xf numFmtId="172" fontId="7" fillId="0" borderId="0" xfId="6" applyNumberFormat="1" applyFont="1" applyFill="1" applyBorder="1" applyAlignment="1">
      <alignment horizontal="right" vertical="top" indent="2"/>
    </xf>
    <xf numFmtId="172" fontId="18" fillId="0" borderId="0" xfId="0" applyNumberFormat="1" applyFont="1" applyFill="1" applyBorder="1" applyAlignment="1">
      <alignment horizontal="right" vertical="top" indent="2"/>
    </xf>
    <xf numFmtId="172" fontId="7" fillId="0" borderId="2" xfId="6" applyNumberFormat="1" applyFont="1" applyFill="1" applyBorder="1" applyAlignment="1">
      <alignment horizontal="right" vertical="top" indent="2"/>
    </xf>
    <xf numFmtId="0" fontId="9" fillId="0" borderId="2" xfId="6" applyNumberFormat="1" applyFont="1" applyFill="1" applyBorder="1" applyAlignment="1">
      <alignment horizontal="left" vertical="top"/>
    </xf>
    <xf numFmtId="2" fontId="22" fillId="0" borderId="0" xfId="0" applyNumberFormat="1" applyFont="1" applyAlignment="1">
      <alignment horizontal="left" vertical="top" indent="1"/>
    </xf>
    <xf numFmtId="2" fontId="9" fillId="0" borderId="0" xfId="6" applyNumberFormat="1" applyFont="1" applyFill="1" applyAlignment="1">
      <alignment horizontal="left" vertical="top" indent="1"/>
    </xf>
    <xf numFmtId="165" fontId="9" fillId="0" borderId="2" xfId="6" applyNumberFormat="1" applyFont="1" applyFill="1" applyBorder="1" applyAlignment="1">
      <alignment horizontal="left" vertical="top"/>
    </xf>
    <xf numFmtId="172" fontId="22" fillId="0" borderId="0" xfId="0" applyNumberFormat="1" applyFont="1" applyFill="1" applyBorder="1" applyAlignment="1">
      <alignment horizontal="right" vertical="top" indent="2"/>
    </xf>
    <xf numFmtId="172" fontId="18" fillId="0" borderId="0" xfId="0" applyNumberFormat="1" applyFont="1" applyFill="1" applyAlignment="1">
      <alignment horizontal="right" vertical="top" indent="2"/>
    </xf>
    <xf numFmtId="0" fontId="3" fillId="0" borderId="0" xfId="6" applyFont="1"/>
    <xf numFmtId="167" fontId="18" fillId="0" borderId="0" xfId="0" applyNumberFormat="1" applyFont="1" applyAlignment="1">
      <alignment horizontal="left" vertical="top" indent="1"/>
    </xf>
    <xf numFmtId="167" fontId="7" fillId="0" borderId="0" xfId="6" applyNumberFormat="1" applyFont="1" applyFill="1" applyAlignment="1">
      <alignment horizontal="left" vertical="top" indent="1"/>
    </xf>
    <xf numFmtId="173" fontId="7" fillId="0" borderId="0" xfId="6" applyNumberFormat="1" applyFont="1" applyFill="1" applyBorder="1" applyAlignment="1">
      <alignment horizontal="right" vertical="top" indent="2"/>
    </xf>
    <xf numFmtId="0" fontId="3" fillId="0" borderId="0" xfId="6" applyFont="1" applyFill="1"/>
    <xf numFmtId="172" fontId="7" fillId="0" borderId="0" xfId="6" applyNumberFormat="1" applyFont="1" applyFill="1" applyBorder="1" applyAlignment="1">
      <alignment horizontal="center" vertical="top"/>
    </xf>
    <xf numFmtId="0" fontId="7" fillId="0" borderId="2" xfId="6" applyNumberFormat="1" applyFont="1" applyFill="1" applyBorder="1" applyAlignment="1"/>
    <xf numFmtId="0" fontId="18" fillId="0" borderId="0" xfId="0" applyFont="1"/>
    <xf numFmtId="165" fontId="7" fillId="0" borderId="2" xfId="6" applyNumberFormat="1" applyFont="1" applyFill="1" applyBorder="1" applyAlignment="1"/>
    <xf numFmtId="0" fontId="7" fillId="0" borderId="3" xfId="6" applyNumberFormat="1" applyFont="1" applyFill="1" applyBorder="1" applyAlignment="1"/>
    <xf numFmtId="0" fontId="7" fillId="0" borderId="0" xfId="6" applyFont="1"/>
    <xf numFmtId="2" fontId="7" fillId="0" borderId="2" xfId="6" applyNumberFormat="1" applyFont="1" applyFill="1" applyBorder="1" applyAlignment="1">
      <alignment horizontal="center"/>
    </xf>
    <xf numFmtId="0" fontId="27" fillId="0" borderId="0" xfId="0" applyFont="1" applyAlignment="1">
      <alignment vertical="center"/>
    </xf>
    <xf numFmtId="165" fontId="18" fillId="7" borderId="0" xfId="7" applyNumberFormat="1" applyFont="1" applyFill="1" applyAlignment="1">
      <alignment horizontal="right" vertical="top" indent="2"/>
    </xf>
    <xf numFmtId="165" fontId="18" fillId="8" borderId="0" xfId="7" applyNumberFormat="1" applyFont="1" applyFill="1" applyAlignment="1">
      <alignment horizontal="right" vertical="top" indent="2"/>
    </xf>
    <xf numFmtId="165" fontId="18" fillId="0" borderId="0" xfId="7" applyNumberFormat="1" applyFont="1" applyAlignment="1">
      <alignment horizontal="right" vertical="top" indent="2"/>
    </xf>
    <xf numFmtId="165" fontId="18" fillId="6" borderId="0" xfId="7" applyNumberFormat="1" applyFont="1" applyFill="1" applyAlignment="1">
      <alignment horizontal="right" vertical="top" indent="2"/>
    </xf>
    <xf numFmtId="165" fontId="18" fillId="5" borderId="0" xfId="7" applyNumberFormat="1" applyFont="1" applyFill="1" applyAlignment="1">
      <alignment horizontal="right" vertical="top" indent="2"/>
    </xf>
    <xf numFmtId="0" fontId="33" fillId="10" borderId="0" xfId="9" applyFont="1" applyFill="1" applyAlignment="1">
      <alignment vertical="center"/>
    </xf>
    <xf numFmtId="0" fontId="27" fillId="0" borderId="0" xfId="9" applyFont="1" applyAlignment="1">
      <alignment vertical="center"/>
    </xf>
    <xf numFmtId="0" fontId="29" fillId="0" borderId="0" xfId="9" applyFont="1"/>
    <xf numFmtId="0" fontId="29" fillId="0" borderId="0" xfId="9"/>
    <xf numFmtId="0" fontId="33" fillId="6" borderId="0" xfId="9" applyFont="1" applyFill="1" applyAlignment="1">
      <alignment vertical="center"/>
    </xf>
    <xf numFmtId="0" fontId="33" fillId="8" borderId="0" xfId="9" applyFont="1" applyFill="1" applyAlignment="1">
      <alignment vertical="center"/>
    </xf>
    <xf numFmtId="0" fontId="33" fillId="7" borderId="0" xfId="9" applyFont="1" applyFill="1" applyAlignment="1">
      <alignment vertical="center"/>
    </xf>
    <xf numFmtId="0" fontId="29" fillId="0" borderId="0" xfId="9" applyFont="1" applyAlignment="1">
      <alignment vertical="top" wrapText="1"/>
    </xf>
    <xf numFmtId="0" fontId="34" fillId="0" borderId="0" xfId="9" applyFont="1" applyAlignment="1">
      <alignment vertical="center"/>
    </xf>
    <xf numFmtId="0" fontId="29" fillId="0" borderId="0" xfId="9" applyFont="1" applyAlignment="1">
      <alignment horizontal="left" vertical="top" wrapText="1"/>
    </xf>
    <xf numFmtId="0" fontId="9" fillId="0" borderId="0" xfId="10" applyFont="1" applyAlignment="1">
      <alignment vertical="center"/>
    </xf>
    <xf numFmtId="0" fontId="2" fillId="0" borderId="0" xfId="10"/>
    <xf numFmtId="0" fontId="2" fillId="0" borderId="0" xfId="10" applyAlignment="1">
      <alignment horizontal="center"/>
    </xf>
    <xf numFmtId="0" fontId="2" fillId="0" borderId="0" xfId="11"/>
    <xf numFmtId="0" fontId="24" fillId="2" borderId="1" xfId="10" applyFont="1" applyFill="1" applyBorder="1" applyAlignment="1" applyProtection="1">
      <alignment horizontal="left" vertical="top" wrapText="1"/>
      <protection locked="0"/>
    </xf>
    <xf numFmtId="0" fontId="24" fillId="2" borderId="1" xfId="10" applyFont="1" applyFill="1" applyBorder="1" applyAlignment="1" applyProtection="1">
      <alignment horizontal="center" vertical="top" wrapText="1"/>
      <protection locked="0"/>
    </xf>
    <xf numFmtId="0" fontId="2" fillId="0" borderId="0" xfId="10" applyAlignment="1">
      <alignment horizontal="justify"/>
    </xf>
    <xf numFmtId="0" fontId="0" fillId="0" borderId="0" xfId="0" applyFill="1"/>
    <xf numFmtId="3" fontId="10" fillId="0" borderId="0" xfId="0" applyNumberFormat="1" applyFont="1" applyFill="1"/>
    <xf numFmtId="172" fontId="2" fillId="0" borderId="0" xfId="11" applyNumberFormat="1"/>
    <xf numFmtId="0" fontId="7" fillId="0" borderId="2" xfId="10" applyNumberFormat="1" applyFont="1" applyFill="1" applyBorder="1" applyAlignment="1">
      <alignment horizontal="left" vertical="top"/>
    </xf>
    <xf numFmtId="1" fontId="7" fillId="0" borderId="2" xfId="10" applyNumberFormat="1" applyFont="1" applyFill="1" applyBorder="1" applyAlignment="1">
      <alignment horizontal="left" vertical="top"/>
    </xf>
    <xf numFmtId="1" fontId="7" fillId="0" borderId="0" xfId="10" applyNumberFormat="1" applyFont="1" applyFill="1" applyAlignment="1">
      <alignment horizontal="left" vertical="top"/>
    </xf>
    <xf numFmtId="165" fontId="7" fillId="0" borderId="2" xfId="10" applyNumberFormat="1" applyFont="1" applyFill="1" applyBorder="1" applyAlignment="1">
      <alignment horizontal="left" vertical="top"/>
    </xf>
    <xf numFmtId="1" fontId="7" fillId="0" borderId="2" xfId="10" applyNumberFormat="1" applyFont="1" applyFill="1" applyBorder="1" applyAlignment="1">
      <alignment horizontal="right" vertical="top" indent="2"/>
    </xf>
    <xf numFmtId="2" fontId="26" fillId="0" borderId="2" xfId="10" applyNumberFormat="1" applyFont="1" applyFill="1" applyBorder="1" applyAlignment="1">
      <alignment horizontal="center" vertical="top"/>
    </xf>
    <xf numFmtId="11" fontId="0" fillId="0" borderId="0" xfId="0" applyNumberFormat="1"/>
    <xf numFmtId="0" fontId="2" fillId="0" borderId="0" xfId="10" applyFill="1"/>
    <xf numFmtId="173" fontId="7" fillId="0" borderId="0" xfId="10" applyNumberFormat="1" applyFont="1" applyFill="1" applyBorder="1" applyAlignment="1">
      <alignment horizontal="left" vertical="top"/>
    </xf>
    <xf numFmtId="0" fontId="7" fillId="0" borderId="2" xfId="12" applyFont="1" applyFill="1" applyBorder="1" applyAlignment="1">
      <alignment horizontal="center" vertical="top"/>
    </xf>
    <xf numFmtId="0" fontId="2" fillId="0" borderId="0" xfId="10" applyFill="1" applyAlignment="1">
      <alignment horizontal="justify"/>
    </xf>
    <xf numFmtId="172" fontId="7" fillId="0" borderId="2" xfId="10" applyNumberFormat="1" applyFont="1" applyFill="1" applyBorder="1" applyAlignment="1">
      <alignment horizontal="left" vertical="top"/>
    </xf>
    <xf numFmtId="173" fontId="7" fillId="0" borderId="2" xfId="10" applyNumberFormat="1" applyFont="1" applyFill="1" applyBorder="1" applyAlignment="1">
      <alignment horizontal="right" vertical="top" indent="2"/>
    </xf>
    <xf numFmtId="172" fontId="7" fillId="0" borderId="0" xfId="10" applyNumberFormat="1" applyFont="1" applyFill="1" applyBorder="1" applyAlignment="1">
      <alignment horizontal="left" vertical="top"/>
    </xf>
    <xf numFmtId="1" fontId="7" fillId="0" borderId="0" xfId="10" applyNumberFormat="1" applyFont="1" applyFill="1" applyBorder="1" applyAlignment="1">
      <alignment horizontal="left" vertical="top"/>
    </xf>
    <xf numFmtId="172" fontId="7" fillId="0" borderId="0" xfId="10" applyNumberFormat="1" applyFont="1" applyFill="1" applyAlignment="1">
      <alignment horizontal="left" vertical="top"/>
    </xf>
    <xf numFmtId="172" fontId="7" fillId="0" borderId="2" xfId="10" applyNumberFormat="1" applyFont="1" applyFill="1" applyBorder="1" applyAlignment="1">
      <alignment horizontal="right" vertical="top" indent="2"/>
    </xf>
    <xf numFmtId="2" fontId="7" fillId="0" borderId="2" xfId="10" applyNumberFormat="1" applyFont="1" applyFill="1" applyBorder="1" applyAlignment="1">
      <alignment horizontal="right" vertical="top" indent="2"/>
    </xf>
    <xf numFmtId="172" fontId="7" fillId="0" borderId="2" xfId="10" applyNumberFormat="1" applyFont="1" applyBorder="1" applyAlignment="1">
      <alignment horizontal="left" vertical="top"/>
    </xf>
    <xf numFmtId="0" fontId="9" fillId="0" borderId="2" xfId="10" applyNumberFormat="1" applyFont="1" applyFill="1" applyBorder="1" applyAlignment="1">
      <alignment horizontal="left" vertical="top"/>
    </xf>
    <xf numFmtId="172" fontId="9" fillId="0" borderId="2" xfId="10" applyNumberFormat="1" applyFont="1" applyFill="1" applyBorder="1" applyAlignment="1">
      <alignment horizontal="left" vertical="top"/>
    </xf>
    <xf numFmtId="165" fontId="9" fillId="0" borderId="2" xfId="10" applyNumberFormat="1" applyFont="1" applyFill="1" applyBorder="1" applyAlignment="1">
      <alignment horizontal="left" vertical="top"/>
    </xf>
    <xf numFmtId="172" fontId="9" fillId="0" borderId="2" xfId="10" applyNumberFormat="1" applyFont="1" applyFill="1" applyBorder="1" applyAlignment="1">
      <alignment horizontal="right" vertical="top" indent="2"/>
    </xf>
    <xf numFmtId="174" fontId="7" fillId="0" borderId="2" xfId="10" applyNumberFormat="1" applyFont="1" applyFill="1" applyBorder="1" applyAlignment="1">
      <alignment horizontal="left" vertical="top"/>
    </xf>
    <xf numFmtId="174" fontId="7" fillId="0" borderId="0" xfId="10" applyNumberFormat="1" applyFont="1" applyFill="1" applyBorder="1" applyAlignment="1">
      <alignment horizontal="left" vertical="top"/>
    </xf>
    <xf numFmtId="3" fontId="2" fillId="0" borderId="0" xfId="10" applyNumberFormat="1" applyFill="1"/>
    <xf numFmtId="172" fontId="2" fillId="0" borderId="0" xfId="10" applyNumberFormat="1" applyFill="1"/>
    <xf numFmtId="172" fontId="7" fillId="0" borderId="0" xfId="10" applyNumberFormat="1" applyFont="1" applyFill="1" applyBorder="1" applyAlignment="1">
      <alignment horizontal="right" vertical="top" indent="2"/>
    </xf>
    <xf numFmtId="0" fontId="2" fillId="0" borderId="0" xfId="10" applyFont="1" applyFill="1"/>
    <xf numFmtId="0" fontId="38" fillId="0" borderId="0" xfId="0" applyFont="1" applyFill="1"/>
    <xf numFmtId="0" fontId="2" fillId="0" borderId="0" xfId="11" applyFill="1"/>
    <xf numFmtId="0" fontId="24" fillId="2" borderId="1" xfId="5" applyNumberFormat="1" applyFont="1" applyFill="1" applyBorder="1" applyAlignment="1" applyProtection="1">
      <alignment horizontal="center" vertical="top" wrapText="1"/>
      <protection locked="0"/>
    </xf>
    <xf numFmtId="0" fontId="10" fillId="3" borderId="4" xfId="0" applyFont="1" applyFill="1" applyBorder="1" applyAlignment="1">
      <alignment horizontal="center" vertical="top" wrapText="1"/>
    </xf>
    <xf numFmtId="0" fontId="17" fillId="2" borderId="1" xfId="2" applyNumberFormat="1" applyFont="1" applyFill="1" applyBorder="1" applyAlignment="1" applyProtection="1">
      <alignment horizontal="center" vertical="top" wrapText="1"/>
      <protection locked="0"/>
    </xf>
    <xf numFmtId="0" fontId="18" fillId="3" borderId="4" xfId="0" applyFont="1" applyFill="1" applyBorder="1" applyAlignment="1">
      <alignment horizontal="center" vertical="top" wrapText="1"/>
    </xf>
    <xf numFmtId="0" fontId="16" fillId="0" borderId="0" xfId="2" applyFont="1" applyFill="1" applyBorder="1" applyAlignment="1">
      <alignment horizontal="left" vertical="top" wrapText="1"/>
    </xf>
    <xf numFmtId="0" fontId="24" fillId="2" borderId="11" xfId="6" applyFont="1" applyFill="1" applyBorder="1" applyAlignment="1" applyProtection="1">
      <alignment horizontal="center" vertical="top" wrapText="1"/>
      <protection locked="0"/>
    </xf>
    <xf numFmtId="0" fontId="24" fillId="2" borderId="12" xfId="6" applyFont="1" applyFill="1" applyBorder="1" applyAlignment="1" applyProtection="1">
      <alignment horizontal="center" vertical="top" wrapText="1"/>
      <protection locked="0"/>
    </xf>
    <xf numFmtId="0" fontId="24" fillId="2" borderId="11" xfId="10" applyFont="1" applyFill="1" applyBorder="1" applyAlignment="1" applyProtection="1">
      <alignment horizontal="center" vertical="top" wrapText="1"/>
      <protection locked="0"/>
    </xf>
    <xf numFmtId="0" fontId="24" fillId="2" borderId="12" xfId="10" applyFont="1" applyFill="1" applyBorder="1" applyAlignment="1" applyProtection="1">
      <alignment horizontal="center" vertical="top" wrapText="1"/>
      <protection locked="0"/>
    </xf>
    <xf numFmtId="0" fontId="12" fillId="0" borderId="10" xfId="2" applyFont="1" applyFill="1" applyBorder="1" applyAlignment="1">
      <alignment horizontal="left" vertical="top" wrapText="1"/>
    </xf>
    <xf numFmtId="0" fontId="12" fillId="0" borderId="0" xfId="2" applyFont="1" applyFill="1" applyBorder="1" applyAlignment="1">
      <alignment horizontal="left" vertical="top" wrapText="1"/>
    </xf>
    <xf numFmtId="0" fontId="23" fillId="0" borderId="0" xfId="13" applyFont="1" applyAlignment="1">
      <alignment vertical="center"/>
    </xf>
    <xf numFmtId="0" fontId="8" fillId="0" borderId="0" xfId="13" applyFont="1"/>
    <xf numFmtId="0" fontId="8" fillId="0" borderId="0" xfId="13" applyFont="1" applyAlignment="1">
      <alignment horizontal="right" indent="1"/>
    </xf>
    <xf numFmtId="0" fontId="8" fillId="0" borderId="0" xfId="13" applyFont="1" applyAlignment="1">
      <alignment horizontal="left"/>
    </xf>
    <xf numFmtId="0" fontId="24" fillId="2" borderId="1" xfId="13" applyNumberFormat="1" applyFont="1" applyFill="1" applyBorder="1" applyAlignment="1" applyProtection="1">
      <alignment horizontal="left" vertical="top" wrapText="1"/>
      <protection locked="0"/>
    </xf>
    <xf numFmtId="0" fontId="24" fillId="2" borderId="1" xfId="13" applyNumberFormat="1" applyFont="1" applyFill="1" applyBorder="1" applyAlignment="1" applyProtection="1">
      <alignment horizontal="center" vertical="top" wrapText="1"/>
      <protection locked="0"/>
    </xf>
    <xf numFmtId="0" fontId="24" fillId="2" borderId="1" xfId="13" applyNumberFormat="1" applyFont="1" applyFill="1" applyBorder="1" applyAlignment="1" applyProtection="1">
      <alignment horizontal="center" vertical="top" wrapText="1"/>
      <protection locked="0"/>
    </xf>
    <xf numFmtId="0" fontId="8" fillId="0" borderId="0" xfId="13" applyFont="1" applyAlignment="1">
      <alignment horizontal="justify"/>
    </xf>
    <xf numFmtId="0" fontId="7" fillId="0" borderId="2" xfId="13" applyNumberFormat="1" applyFont="1" applyFill="1" applyBorder="1" applyAlignment="1"/>
    <xf numFmtId="165" fontId="7" fillId="0" borderId="2" xfId="13" applyNumberFormat="1" applyFont="1" applyFill="1" applyBorder="1" applyAlignment="1">
      <alignment horizontal="center"/>
    </xf>
    <xf numFmtId="165" fontId="7" fillId="0" borderId="2" xfId="13" applyNumberFormat="1" applyFont="1" applyFill="1" applyBorder="1" applyAlignment="1">
      <alignment horizontal="left" indent="1"/>
    </xf>
    <xf numFmtId="0" fontId="7" fillId="0" borderId="3" xfId="13" applyNumberFormat="1" applyFont="1" applyFill="1" applyBorder="1" applyAlignment="1"/>
    <xf numFmtId="2" fontId="7" fillId="0" borderId="2" xfId="13" applyNumberFormat="1" applyFont="1" applyFill="1" applyBorder="1" applyAlignment="1">
      <alignment horizontal="right" indent="2"/>
    </xf>
    <xf numFmtId="0" fontId="7" fillId="0" borderId="2" xfId="13" applyFont="1" applyFill="1" applyBorder="1" applyAlignment="1">
      <alignment horizontal="center" vertical="top"/>
    </xf>
    <xf numFmtId="169" fontId="7" fillId="0" borderId="2" xfId="13" applyNumberFormat="1" applyFont="1" applyFill="1" applyBorder="1" applyAlignment="1">
      <alignment horizontal="right" indent="1"/>
    </xf>
    <xf numFmtId="2" fontId="7" fillId="0" borderId="2" xfId="13" applyNumberFormat="1" applyFont="1" applyFill="1" applyBorder="1" applyAlignment="1">
      <alignment horizontal="center" vertical="top"/>
    </xf>
    <xf numFmtId="2" fontId="9" fillId="0" borderId="2" xfId="13" applyNumberFormat="1" applyFont="1" applyFill="1" applyBorder="1" applyAlignment="1">
      <alignment horizontal="center" vertical="top"/>
    </xf>
    <xf numFmtId="169" fontId="7" fillId="0" borderId="2" xfId="13" applyNumberFormat="1" applyFont="1" applyFill="1" applyBorder="1" applyAlignment="1">
      <alignment horizontal="left" indent="1"/>
    </xf>
    <xf numFmtId="166" fontId="7" fillId="0" borderId="2" xfId="13" applyNumberFormat="1" applyFont="1" applyFill="1" applyBorder="1" applyAlignment="1">
      <alignment horizontal="left" indent="1"/>
    </xf>
    <xf numFmtId="166" fontId="7" fillId="0" borderId="2" xfId="13" applyNumberFormat="1" applyFont="1" applyFill="1" applyBorder="1" applyAlignment="1">
      <alignment horizontal="right" indent="1"/>
    </xf>
    <xf numFmtId="2" fontId="7" fillId="0" borderId="2" xfId="13" applyNumberFormat="1" applyFont="1" applyFill="1" applyBorder="1" applyAlignment="1">
      <alignment horizontal="center"/>
    </xf>
    <xf numFmtId="0" fontId="7" fillId="0" borderId="0" xfId="13" applyFont="1" applyFill="1" applyBorder="1" applyAlignment="1">
      <alignment horizontal="center" vertical="top"/>
    </xf>
    <xf numFmtId="2" fontId="9" fillId="0" borderId="0" xfId="13" applyNumberFormat="1" applyFont="1" applyFill="1" applyBorder="1" applyAlignment="1">
      <alignment horizontal="center" vertical="top"/>
    </xf>
    <xf numFmtId="0" fontId="9" fillId="0" borderId="2" xfId="13" applyNumberFormat="1" applyFont="1" applyFill="1" applyBorder="1" applyAlignment="1"/>
    <xf numFmtId="165" fontId="9" fillId="0" borderId="2" xfId="13" applyNumberFormat="1" applyFont="1" applyFill="1" applyBorder="1" applyAlignment="1">
      <alignment horizontal="center"/>
    </xf>
    <xf numFmtId="165" fontId="9" fillId="0" borderId="2" xfId="13" applyNumberFormat="1" applyFont="1" applyFill="1" applyBorder="1" applyAlignment="1">
      <alignment horizontal="left" indent="1"/>
    </xf>
    <xf numFmtId="2" fontId="9" fillId="0" borderId="2" xfId="13" applyNumberFormat="1" applyFont="1" applyFill="1" applyBorder="1" applyAlignment="1">
      <alignment horizontal="right" indent="2"/>
    </xf>
    <xf numFmtId="0" fontId="8" fillId="0" borderId="0" xfId="13" applyFont="1" applyFill="1"/>
    <xf numFmtId="165" fontId="7" fillId="0" borderId="2" xfId="13" applyNumberFormat="1" applyFont="1" applyFill="1" applyBorder="1" applyAlignment="1">
      <alignment horizontal="right" indent="1"/>
    </xf>
    <xf numFmtId="0" fontId="1" fillId="0" borderId="0" xfId="13"/>
    <xf numFmtId="0" fontId="1" fillId="0" borderId="0" xfId="13" applyAlignment="1">
      <alignment horizontal="right" indent="1"/>
    </xf>
    <xf numFmtId="0" fontId="1" fillId="0" borderId="0" xfId="13" applyAlignment="1">
      <alignment horizontal="left"/>
    </xf>
    <xf numFmtId="0" fontId="31" fillId="11" borderId="13" xfId="0" applyFont="1" applyFill="1" applyBorder="1" applyAlignment="1" applyProtection="1">
      <alignment horizontal="left" vertical="top" wrapText="1" readingOrder="1"/>
      <protection locked="0"/>
    </xf>
    <xf numFmtId="0" fontId="31" fillId="11" borderId="14" xfId="0" applyFont="1" applyFill="1" applyBorder="1" applyAlignment="1" applyProtection="1">
      <alignment horizontal="center" vertical="top" wrapText="1" readingOrder="1"/>
      <protection locked="0"/>
    </xf>
    <xf numFmtId="0" fontId="31" fillId="11" borderId="15" xfId="0" applyFont="1" applyFill="1" applyBorder="1" applyAlignment="1" applyProtection="1">
      <alignment horizontal="center" vertical="top" wrapText="1" readingOrder="1"/>
      <protection locked="0"/>
    </xf>
    <xf numFmtId="0" fontId="31" fillId="11" borderId="16" xfId="0" applyFont="1" applyFill="1" applyBorder="1" applyAlignment="1" applyProtection="1">
      <alignment horizontal="center" vertical="top" wrapText="1" readingOrder="1"/>
      <protection locked="0"/>
    </xf>
    <xf numFmtId="0" fontId="31" fillId="11" borderId="17" xfId="0" applyFont="1" applyFill="1" applyBorder="1" applyAlignment="1" applyProtection="1">
      <alignment horizontal="center" vertical="top" wrapText="1" readingOrder="1"/>
      <protection locked="0"/>
    </xf>
    <xf numFmtId="0" fontId="10" fillId="3" borderId="0" xfId="0" applyFont="1" applyFill="1" applyAlignment="1">
      <alignment vertical="top"/>
    </xf>
    <xf numFmtId="0" fontId="10" fillId="3" borderId="13" xfId="0" applyFont="1" applyFill="1" applyBorder="1" applyAlignment="1" applyProtection="1">
      <alignment vertical="top" wrapText="1"/>
      <protection locked="0"/>
    </xf>
    <xf numFmtId="0" fontId="31" fillId="11" borderId="17" xfId="0" applyFont="1" applyFill="1" applyBorder="1" applyAlignment="1" applyProtection="1">
      <alignment horizontal="center" vertical="top" wrapText="1" readingOrder="1"/>
      <protection locked="0"/>
    </xf>
    <xf numFmtId="0" fontId="0" fillId="0" borderId="0" xfId="0" applyAlignment="1"/>
    <xf numFmtId="0" fontId="0" fillId="0" borderId="13" xfId="0" applyBorder="1" applyAlignment="1" applyProtection="1">
      <alignment vertical="top"/>
      <protection locked="0"/>
    </xf>
    <xf numFmtId="0" fontId="31" fillId="11" borderId="18" xfId="0" applyFont="1" applyFill="1" applyBorder="1" applyAlignment="1" applyProtection="1">
      <alignment horizontal="left" vertical="top" wrapText="1" readingOrder="1"/>
      <protection locked="0"/>
    </xf>
    <xf numFmtId="0" fontId="31" fillId="11" borderId="19" xfId="0" applyFont="1" applyFill="1" applyBorder="1" applyAlignment="1" applyProtection="1">
      <alignment horizontal="center" vertical="center" wrapText="1" readingOrder="1"/>
      <protection locked="0"/>
    </xf>
    <xf numFmtId="0" fontId="31" fillId="11" borderId="20" xfId="0" applyFont="1" applyFill="1" applyBorder="1" applyAlignment="1" applyProtection="1">
      <alignment horizontal="center" vertical="center" wrapText="1" readingOrder="1"/>
      <protection locked="0"/>
    </xf>
    <xf numFmtId="0" fontId="18" fillId="0" borderId="0" xfId="0" applyFont="1" applyAlignment="1">
      <alignment horizontal="left" vertical="top" readingOrder="1"/>
    </xf>
    <xf numFmtId="165" fontId="18" fillId="5" borderId="0" xfId="0" applyNumberFormat="1" applyFont="1" applyFill="1" applyAlignment="1">
      <alignment horizontal="right" vertical="top" indent="1"/>
    </xf>
    <xf numFmtId="165" fontId="18" fillId="6" borderId="0" xfId="0" applyNumberFormat="1" applyFont="1" applyFill="1" applyAlignment="1">
      <alignment horizontal="right" vertical="top" indent="1"/>
    </xf>
    <xf numFmtId="165" fontId="18" fillId="5" borderId="0" xfId="0" applyNumberFormat="1" applyFont="1" applyFill="1" applyAlignment="1">
      <alignment horizontal="right" vertical="top" indent="2"/>
    </xf>
    <xf numFmtId="165" fontId="18" fillId="7" borderId="0" xfId="0" applyNumberFormat="1" applyFont="1" applyFill="1" applyAlignment="1">
      <alignment horizontal="right" vertical="top" indent="2"/>
    </xf>
    <xf numFmtId="165" fontId="18" fillId="8" borderId="0" xfId="0" applyNumberFormat="1" applyFont="1" applyFill="1" applyAlignment="1">
      <alignment horizontal="right" vertical="top" indent="3"/>
    </xf>
    <xf numFmtId="165" fontId="18" fillId="8" borderId="0" xfId="0" applyNumberFormat="1" applyFont="1" applyFill="1" applyAlignment="1">
      <alignment horizontal="right" vertical="top" indent="2"/>
    </xf>
    <xf numFmtId="165" fontId="18" fillId="7" borderId="0" xfId="0" applyNumberFormat="1" applyFont="1" applyFill="1" applyAlignment="1">
      <alignment horizontal="right" vertical="top" indent="1"/>
    </xf>
    <xf numFmtId="165" fontId="18" fillId="8" borderId="0" xfId="0" applyNumberFormat="1" applyFont="1" applyFill="1" applyAlignment="1">
      <alignment horizontal="right" vertical="top" indent="1"/>
    </xf>
    <xf numFmtId="175" fontId="18" fillId="5" borderId="0" xfId="0" applyNumberFormat="1" applyFont="1" applyFill="1" applyAlignment="1">
      <alignment horizontal="right" vertical="top" indent="3"/>
    </xf>
    <xf numFmtId="165" fontId="18" fillId="6" borderId="0" xfId="0" applyNumberFormat="1" applyFont="1" applyFill="1" applyAlignment="1">
      <alignment horizontal="right" vertical="top" indent="2"/>
    </xf>
    <xf numFmtId="165" fontId="18" fillId="7" borderId="0" xfId="0" applyNumberFormat="1" applyFont="1" applyFill="1" applyAlignment="1">
      <alignment horizontal="right" vertical="top" indent="3"/>
    </xf>
    <xf numFmtId="175" fontId="18" fillId="5" borderId="0" xfId="0" applyNumberFormat="1" applyFont="1" applyFill="1" applyAlignment="1">
      <alignment horizontal="right" vertical="top" indent="1"/>
    </xf>
    <xf numFmtId="165" fontId="18" fillId="6" borderId="0" xfId="0" applyNumberFormat="1" applyFont="1" applyFill="1" applyAlignment="1">
      <alignment horizontal="right" vertical="top" indent="3"/>
    </xf>
    <xf numFmtId="175" fontId="18" fillId="7" borderId="0" xfId="0" applyNumberFormat="1" applyFont="1" applyFill="1" applyAlignment="1">
      <alignment horizontal="right" vertical="top" indent="2"/>
    </xf>
    <xf numFmtId="165" fontId="18" fillId="5" borderId="0" xfId="0" applyNumberFormat="1" applyFont="1" applyFill="1" applyAlignment="1">
      <alignment horizontal="right" vertical="top" indent="3"/>
    </xf>
    <xf numFmtId="0" fontId="18" fillId="9" borderId="0" xfId="0" applyFont="1" applyFill="1" applyBorder="1" applyAlignment="1">
      <alignment horizontal="left" vertical="top" readingOrder="1"/>
    </xf>
    <xf numFmtId="165" fontId="18" fillId="9" borderId="0" xfId="0" applyNumberFormat="1" applyFont="1" applyFill="1" applyBorder="1" applyAlignment="1">
      <alignment horizontal="right" vertical="top" indent="1"/>
    </xf>
    <xf numFmtId="175" fontId="18" fillId="9" borderId="0" xfId="0" applyNumberFormat="1" applyFont="1" applyFill="1" applyBorder="1" applyAlignment="1">
      <alignment horizontal="right" vertical="top" indent="1"/>
    </xf>
    <xf numFmtId="175" fontId="18" fillId="9" borderId="0" xfId="0" applyNumberFormat="1" applyFont="1" applyFill="1" applyBorder="1" applyAlignment="1">
      <alignment horizontal="right" vertical="top" indent="2"/>
    </xf>
    <xf numFmtId="165" fontId="18" fillId="9" borderId="0" xfId="0" applyNumberFormat="1" applyFont="1" applyFill="1" applyBorder="1" applyAlignment="1">
      <alignment horizontal="right" vertical="top" indent="2"/>
    </xf>
    <xf numFmtId="175" fontId="18" fillId="9" borderId="0" xfId="0" applyNumberFormat="1" applyFont="1" applyFill="1" applyBorder="1" applyAlignment="1">
      <alignment horizontal="right" vertical="top" indent="3"/>
    </xf>
    <xf numFmtId="165" fontId="18" fillId="9" borderId="0" xfId="0" applyNumberFormat="1" applyFont="1" applyFill="1" applyBorder="1" applyAlignment="1">
      <alignment horizontal="right" vertical="top" indent="3"/>
    </xf>
    <xf numFmtId="0" fontId="29" fillId="5" borderId="0" xfId="9" applyFill="1"/>
    <xf numFmtId="16" fontId="29" fillId="6" borderId="0" xfId="9" applyNumberFormat="1" applyFill="1"/>
    <xf numFmtId="16" fontId="29" fillId="8" borderId="0" xfId="9" applyNumberFormat="1" applyFill="1"/>
    <xf numFmtId="0" fontId="29" fillId="7" borderId="0" xfId="9" applyFill="1"/>
    <xf numFmtId="0" fontId="35" fillId="0" borderId="0" xfId="0" applyFont="1" applyBorder="1" applyAlignment="1">
      <alignment vertical="center"/>
    </xf>
    <xf numFmtId="0" fontId="10" fillId="0" borderId="0" xfId="0" applyFont="1" applyBorder="1" applyAlignment="1">
      <alignment horizontal="left"/>
    </xf>
    <xf numFmtId="0" fontId="10" fillId="0" borderId="0" xfId="0" applyFont="1" applyBorder="1" applyAlignment="1"/>
    <xf numFmtId="0" fontId="36" fillId="0" borderId="0" xfId="0" applyFont="1" applyBorder="1" applyAlignment="1">
      <alignment vertical="center" wrapText="1"/>
    </xf>
    <xf numFmtId="0" fontId="36" fillId="0" borderId="0" xfId="0" applyFont="1" applyBorder="1" applyAlignment="1">
      <alignment horizontal="left" vertical="center" wrapText="1"/>
    </xf>
    <xf numFmtId="0" fontId="37" fillId="0" borderId="0" xfId="0" applyFont="1" applyBorder="1" applyAlignment="1">
      <alignment vertical="center" wrapText="1"/>
    </xf>
    <xf numFmtId="0" fontId="37" fillId="0" borderId="0" xfId="0" applyFont="1" applyBorder="1" applyAlignment="1">
      <alignment vertical="center" wrapText="1"/>
    </xf>
    <xf numFmtId="0" fontId="27" fillId="0" borderId="0" xfId="0" applyFont="1" applyBorder="1" applyAlignment="1">
      <alignment horizontal="left" vertical="center" wrapText="1"/>
    </xf>
  </cellXfs>
  <cellStyles count="14">
    <cellStyle name="Comma 2" xfId="3"/>
    <cellStyle name="Good" xfId="4" builtinId="26"/>
    <cellStyle name="Normal" xfId="0" builtinId="0"/>
    <cellStyle name="Normal 2" xfId="8"/>
    <cellStyle name="Normal 2 2" xfId="9"/>
    <cellStyle name="Normal 3 2 2" xfId="1"/>
    <cellStyle name="Normal 3 2 2 2" xfId="2"/>
    <cellStyle name="Normal 3 2 2 2 2" xfId="5"/>
    <cellStyle name="Normal 3 2 2 2 2 2" xfId="12"/>
    <cellStyle name="Normal 3 2 2 2 3" xfId="10"/>
    <cellStyle name="Normal 3 2 2 2 4" xfId="13"/>
    <cellStyle name="Normal 3 2 2 3" xfId="6"/>
    <cellStyle name="Normal 3 2 2 3 2" xfId="11"/>
    <cellStyle name="Percent" xfId="7" builtinId="5"/>
  </cellStyles>
  <dxfs count="0"/>
  <tableStyles count="0" defaultTableStyle="TableStyleMedium2" defaultPivotStyle="PivotStyleLight16"/>
  <colors>
    <mruColors>
      <color rgb="FF69AE23"/>
      <color rgb="FF694A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14"/>
  <sheetViews>
    <sheetView tabSelected="1" zoomScale="80" zoomScaleNormal="80" zoomScalePageLayoutView="80" workbookViewId="0">
      <selection activeCell="A37" sqref="A37:A41"/>
    </sheetView>
  </sheetViews>
  <sheetFormatPr defaultColWidth="8.85546875" defaultRowHeight="15" x14ac:dyDescent="0.25"/>
  <cols>
    <col min="1" max="1" width="16.42578125" style="130" customWidth="1"/>
    <col min="2" max="6" width="8.7109375" style="130" bestFit="1" customWidth="1"/>
    <col min="7" max="7" width="18" style="130" customWidth="1"/>
    <col min="8" max="8" width="18.140625" style="130" customWidth="1"/>
    <col min="9" max="9" width="13.42578125" style="131" customWidth="1"/>
    <col min="10" max="10" width="13.42578125" style="132" customWidth="1"/>
    <col min="11" max="12" width="8.85546875" style="130"/>
    <col min="13" max="13" width="17" style="130" bestFit="1" customWidth="1"/>
    <col min="14" max="14" width="12" style="130" bestFit="1" customWidth="1"/>
    <col min="15" max="15" width="14.85546875" style="130" bestFit="1" customWidth="1"/>
    <col min="16" max="16" width="13.42578125" style="130" customWidth="1"/>
    <col min="17" max="17" width="18.140625" style="130" bestFit="1" customWidth="1"/>
    <col min="18" max="18" width="13.42578125" style="130" bestFit="1" customWidth="1"/>
    <col min="19" max="20" width="8.85546875" style="130"/>
    <col min="21" max="21" width="17" style="130" bestFit="1" customWidth="1"/>
    <col min="22" max="16384" width="8.85546875" style="130"/>
  </cols>
  <sheetData>
    <row r="1" spans="1:26" x14ac:dyDescent="0.25">
      <c r="A1" s="133" t="s">
        <v>105</v>
      </c>
    </row>
    <row r="2" spans="1:26" s="134" customFormat="1" ht="18" customHeight="1" x14ac:dyDescent="0.2">
      <c r="A2" s="133"/>
      <c r="I2" s="135"/>
      <c r="J2" s="136"/>
    </row>
    <row r="3" spans="1:26" s="111" customFormat="1" ht="66.75" customHeight="1" x14ac:dyDescent="0.2">
      <c r="A3" s="109" t="s">
        <v>0</v>
      </c>
      <c r="B3" s="110">
        <v>2013</v>
      </c>
      <c r="C3" s="110">
        <v>2014</v>
      </c>
      <c r="D3" s="110">
        <v>2015</v>
      </c>
      <c r="E3" s="110">
        <v>2016</v>
      </c>
      <c r="F3" s="243">
        <v>2017</v>
      </c>
      <c r="G3" s="244"/>
      <c r="H3" s="110" t="s">
        <v>1</v>
      </c>
      <c r="I3" s="110" t="s">
        <v>29</v>
      </c>
      <c r="J3" s="110" t="s">
        <v>2</v>
      </c>
      <c r="N3"/>
      <c r="O3"/>
      <c r="P3"/>
      <c r="Q3"/>
      <c r="R3"/>
    </row>
    <row r="4" spans="1:26" s="106" customFormat="1" ht="18" customHeight="1" x14ac:dyDescent="0.2">
      <c r="A4" s="112" t="s">
        <v>8</v>
      </c>
      <c r="B4" s="113">
        <v>0.45882215520251501</v>
      </c>
      <c r="C4" s="113">
        <v>0.45023976621052803</v>
      </c>
      <c r="D4" s="113">
        <v>0.41520903930298397</v>
      </c>
      <c r="E4" s="113">
        <v>0.41140465486558198</v>
      </c>
      <c r="F4" s="113">
        <v>0.302550386063418</v>
      </c>
      <c r="G4" s="114">
        <v>0.302550386063418</v>
      </c>
      <c r="H4" s="115"/>
      <c r="I4" s="116">
        <v>-3.5137864962313997E-2</v>
      </c>
      <c r="J4" s="117" t="s">
        <v>22</v>
      </c>
      <c r="K4" s="21"/>
      <c r="N4"/>
      <c r="O4"/>
      <c r="P4"/>
      <c r="Q4"/>
      <c r="R4"/>
      <c r="V4" s="22"/>
      <c r="W4" s="22"/>
      <c r="X4" s="22"/>
      <c r="Y4" s="22"/>
      <c r="Z4" s="22"/>
    </row>
    <row r="5" spans="1:26" s="106" customFormat="1" ht="18" customHeight="1" x14ac:dyDescent="0.2">
      <c r="A5" s="112" t="s">
        <v>20</v>
      </c>
      <c r="B5" s="113">
        <v>0.55494513410110402</v>
      </c>
      <c r="C5" s="113">
        <v>0.57884030058066605</v>
      </c>
      <c r="D5" s="113">
        <v>0.54676952101790599</v>
      </c>
      <c r="E5" s="113">
        <v>0.56138386422626296</v>
      </c>
      <c r="F5" s="113">
        <v>0.47702737844172399</v>
      </c>
      <c r="G5" s="114">
        <v>0.47702737844172399</v>
      </c>
      <c r="H5" s="115"/>
      <c r="I5" s="116">
        <v>-1.7329194767316401E-2</v>
      </c>
      <c r="J5" s="117"/>
      <c r="K5" s="117"/>
      <c r="N5"/>
      <c r="O5"/>
      <c r="P5"/>
      <c r="Q5"/>
      <c r="R5"/>
      <c r="V5" s="22"/>
      <c r="W5" s="22"/>
      <c r="X5" s="22"/>
      <c r="Y5" s="22"/>
      <c r="Z5" s="22"/>
    </row>
    <row r="6" spans="1:26" s="106" customFormat="1" ht="18" customHeight="1" x14ac:dyDescent="0.2">
      <c r="A6" s="112" t="s">
        <v>31</v>
      </c>
      <c r="B6" s="113">
        <v>1.2714730313557601</v>
      </c>
      <c r="C6" s="113">
        <v>1.0631135047097799</v>
      </c>
      <c r="D6" s="113">
        <v>0.98662233384742004</v>
      </c>
      <c r="E6" s="113">
        <v>0.85517420334650596</v>
      </c>
      <c r="F6" s="113">
        <v>0.630384714685568</v>
      </c>
      <c r="G6" s="114">
        <v>0.630384714685568</v>
      </c>
      <c r="H6" s="115"/>
      <c r="I6" s="116">
        <v>-0.14901159347036699</v>
      </c>
      <c r="J6" s="117" t="s">
        <v>22</v>
      </c>
      <c r="K6" s="117"/>
      <c r="N6"/>
      <c r="O6"/>
      <c r="P6"/>
      <c r="Q6"/>
      <c r="R6"/>
      <c r="V6" s="22"/>
      <c r="W6" s="22"/>
      <c r="X6" s="22"/>
      <c r="Y6" s="22"/>
      <c r="Z6" s="22"/>
    </row>
    <row r="7" spans="1:26" s="106" customFormat="1" ht="18" customHeight="1" x14ac:dyDescent="0.2">
      <c r="A7" s="112" t="s">
        <v>32</v>
      </c>
      <c r="B7" s="113">
        <v>0.75314907035580803</v>
      </c>
      <c r="C7" s="113">
        <v>0.82653944179997196</v>
      </c>
      <c r="D7" s="113">
        <v>0.82573727556821497</v>
      </c>
      <c r="E7" s="113">
        <v>0.80506980475068401</v>
      </c>
      <c r="F7" s="113">
        <v>0.82509417136160401</v>
      </c>
      <c r="G7" s="118">
        <v>0.82509417136160401</v>
      </c>
      <c r="H7" s="115"/>
      <c r="I7" s="116">
        <v>1.22420564962304E-2</v>
      </c>
      <c r="J7" s="117"/>
      <c r="K7" s="21"/>
      <c r="N7"/>
      <c r="O7"/>
      <c r="P7"/>
      <c r="Q7"/>
      <c r="R7"/>
      <c r="V7" s="22"/>
      <c r="W7" s="22"/>
      <c r="X7" s="22"/>
      <c r="Y7" s="22"/>
      <c r="Z7" s="22"/>
    </row>
    <row r="8" spans="1:26" s="106" customFormat="1" ht="18" customHeight="1" x14ac:dyDescent="0.2">
      <c r="A8" s="112" t="s">
        <v>35</v>
      </c>
      <c r="B8" s="119">
        <v>1.1892207626821401</v>
      </c>
      <c r="C8" s="119">
        <v>1.1325363501135799</v>
      </c>
      <c r="D8" s="119">
        <v>1.1034435359000301</v>
      </c>
      <c r="E8" s="119">
        <v>0.93214646535045298</v>
      </c>
      <c r="F8" s="119">
        <v>0.84702802935669297</v>
      </c>
      <c r="G8" s="120">
        <v>0.84702802935669297</v>
      </c>
      <c r="H8" s="115"/>
      <c r="I8" s="116">
        <v>-8.8477535141402303E-2</v>
      </c>
      <c r="J8" s="117" t="s">
        <v>22</v>
      </c>
      <c r="K8" s="21"/>
      <c r="N8"/>
      <c r="O8"/>
      <c r="P8"/>
      <c r="Q8"/>
      <c r="R8"/>
      <c r="V8" s="22"/>
      <c r="W8" s="22"/>
      <c r="X8" s="22"/>
      <c r="Y8" s="22"/>
      <c r="Z8" s="22"/>
    </row>
    <row r="9" spans="1:26" s="106" customFormat="1" ht="18" customHeight="1" x14ac:dyDescent="0.2">
      <c r="A9" s="112" t="s">
        <v>15</v>
      </c>
      <c r="B9" s="113">
        <v>1.1918884220900701</v>
      </c>
      <c r="C9" s="113">
        <v>1.12361408751443</v>
      </c>
      <c r="D9" s="113">
        <v>1.1426890849240099</v>
      </c>
      <c r="E9" s="113">
        <v>1.0237403346108001</v>
      </c>
      <c r="F9" s="113">
        <v>0.99549197254344901</v>
      </c>
      <c r="G9" s="114">
        <v>0.99549197254344901</v>
      </c>
      <c r="H9" s="115"/>
      <c r="I9" s="116">
        <v>-4.9266665199687101E-2</v>
      </c>
      <c r="J9" s="117" t="s">
        <v>22</v>
      </c>
      <c r="K9" s="21"/>
      <c r="N9"/>
      <c r="O9"/>
      <c r="P9"/>
      <c r="Q9"/>
      <c r="R9"/>
      <c r="V9" s="22"/>
      <c r="W9" s="22"/>
      <c r="X9" s="22"/>
      <c r="Y9" s="22"/>
      <c r="Z9" s="22"/>
    </row>
    <row r="10" spans="1:26" s="106" customFormat="1" ht="18" customHeight="1" x14ac:dyDescent="0.2">
      <c r="A10" s="112" t="s">
        <v>4</v>
      </c>
      <c r="B10" s="113">
        <v>1.1813308226841199</v>
      </c>
      <c r="C10" s="113">
        <v>1.1786774506419699</v>
      </c>
      <c r="D10" s="113">
        <v>1.20693173128812</v>
      </c>
      <c r="E10" s="113">
        <v>1.10535608476681</v>
      </c>
      <c r="F10" s="113">
        <v>1.0688291834353101</v>
      </c>
      <c r="G10" s="114">
        <v>1.0688291834353101</v>
      </c>
      <c r="H10" s="115"/>
      <c r="I10" s="116">
        <v>-2.9832464437276399E-2</v>
      </c>
      <c r="J10" s="117"/>
      <c r="K10" s="21"/>
      <c r="N10"/>
      <c r="O10"/>
      <c r="P10"/>
      <c r="Q10"/>
      <c r="R10"/>
      <c r="V10" s="22"/>
      <c r="W10" s="22"/>
      <c r="X10" s="22"/>
      <c r="Y10" s="22"/>
      <c r="Z10" s="22"/>
    </row>
    <row r="11" spans="1:26" s="106" customFormat="1" ht="18" customHeight="1" x14ac:dyDescent="0.2">
      <c r="A11" s="112" t="s">
        <v>10</v>
      </c>
      <c r="B11" s="113">
        <v>1.8526024467486699</v>
      </c>
      <c r="C11" s="113">
        <v>1.72668191729905</v>
      </c>
      <c r="D11" s="113">
        <v>1.68584475232747</v>
      </c>
      <c r="E11" s="113">
        <v>1.77708278681707</v>
      </c>
      <c r="F11" s="113">
        <v>1.0852161205195101</v>
      </c>
      <c r="G11" s="114">
        <v>1.0852161205195101</v>
      </c>
      <c r="H11" s="115"/>
      <c r="I11" s="116">
        <v>-0.14843717829403</v>
      </c>
      <c r="J11" s="121"/>
      <c r="K11" s="21"/>
      <c r="N11"/>
      <c r="O11"/>
      <c r="P11"/>
      <c r="Q11"/>
      <c r="R11"/>
      <c r="V11" s="22"/>
      <c r="W11" s="22"/>
      <c r="X11" s="22"/>
      <c r="Y11" s="22"/>
      <c r="Z11" s="22"/>
    </row>
    <row r="12" spans="1:26" s="106" customFormat="1" ht="18" customHeight="1" x14ac:dyDescent="0.2">
      <c r="A12" s="112" t="s">
        <v>11</v>
      </c>
      <c r="B12" s="113">
        <v>1.60872110859774</v>
      </c>
      <c r="C12" s="113">
        <v>1.4604415290619499</v>
      </c>
      <c r="D12" s="113">
        <v>1.44089456835725</v>
      </c>
      <c r="E12" s="113">
        <v>1.5616322183506299</v>
      </c>
      <c r="F12" s="113">
        <v>1.28352624762531</v>
      </c>
      <c r="G12" s="114">
        <v>1.28352624762531</v>
      </c>
      <c r="H12" s="115"/>
      <c r="I12" s="116">
        <v>-5.4919903265618603E-2</v>
      </c>
      <c r="J12" s="122"/>
      <c r="K12" s="21"/>
      <c r="N12"/>
      <c r="O12"/>
      <c r="P12"/>
      <c r="Q12"/>
      <c r="R12"/>
      <c r="V12" s="22"/>
      <c r="W12" s="22"/>
      <c r="X12" s="22"/>
      <c r="Y12" s="22"/>
      <c r="Z12" s="22"/>
    </row>
    <row r="13" spans="1:26" s="106" customFormat="1" ht="18" customHeight="1" x14ac:dyDescent="0.2">
      <c r="A13" s="112" t="s">
        <v>24</v>
      </c>
      <c r="B13" s="113">
        <v>1.54309952891477</v>
      </c>
      <c r="C13" s="113">
        <v>1.3681317621661</v>
      </c>
      <c r="D13" s="113">
        <v>1.3261110466021799</v>
      </c>
      <c r="E13" s="113">
        <v>1.4538277415321601</v>
      </c>
      <c r="F13" s="113">
        <v>1.3994526674056</v>
      </c>
      <c r="G13" s="114">
        <v>1.3994526674056</v>
      </c>
      <c r="H13" s="115"/>
      <c r="I13" s="116">
        <v>-2.0159774365227701E-2</v>
      </c>
      <c r="J13" s="117"/>
      <c r="K13" s="21"/>
      <c r="N13"/>
      <c r="O13"/>
      <c r="P13"/>
      <c r="Q13"/>
      <c r="R13"/>
      <c r="V13" s="22"/>
      <c r="W13" s="22"/>
      <c r="X13" s="22"/>
      <c r="Y13" s="22"/>
      <c r="Z13" s="22"/>
    </row>
    <row r="14" spans="1:26" s="106" customFormat="1" ht="18" customHeight="1" x14ac:dyDescent="0.2">
      <c r="A14" s="112" t="s">
        <v>17</v>
      </c>
      <c r="B14" s="113">
        <v>1.9600675802229399</v>
      </c>
      <c r="C14" s="113">
        <v>1.6577806417032701</v>
      </c>
      <c r="D14" s="113">
        <v>1.6053498090487801</v>
      </c>
      <c r="E14" s="113">
        <v>1.60834368828139</v>
      </c>
      <c r="F14" s="113">
        <v>1.4236107848385</v>
      </c>
      <c r="G14" s="114">
        <v>1.4236107848385</v>
      </c>
      <c r="H14" s="115"/>
      <c r="I14" s="116">
        <v>-0.112235054419077</v>
      </c>
      <c r="J14" s="117" t="s">
        <v>22</v>
      </c>
      <c r="K14" s="21"/>
      <c r="N14"/>
      <c r="O14"/>
      <c r="P14"/>
      <c r="Q14"/>
      <c r="R14"/>
      <c r="V14" s="22"/>
      <c r="W14" s="22"/>
      <c r="X14" s="22"/>
      <c r="Y14" s="22"/>
      <c r="Z14" s="22"/>
    </row>
    <row r="15" spans="1:26" s="106" customFormat="1" ht="18" customHeight="1" x14ac:dyDescent="0.2">
      <c r="A15" s="112" t="s">
        <v>23</v>
      </c>
      <c r="B15" s="123">
        <v>0.74252836072084205</v>
      </c>
      <c r="C15" s="123">
        <v>0.79335492591483003</v>
      </c>
      <c r="D15" s="123">
        <v>0.73816760121727898</v>
      </c>
      <c r="E15" s="113">
        <v>1.4789492251077201</v>
      </c>
      <c r="F15" s="113">
        <v>1.4741734705852101</v>
      </c>
      <c r="G15" s="114">
        <v>1.4741734705852101</v>
      </c>
      <c r="H15" s="115"/>
      <c r="I15" s="116" t="s">
        <v>13</v>
      </c>
      <c r="J15" s="117"/>
      <c r="K15" s="21"/>
      <c r="N15"/>
      <c r="O15"/>
      <c r="P15"/>
      <c r="Q15"/>
      <c r="R15"/>
      <c r="V15" s="22"/>
      <c r="W15" s="22"/>
      <c r="X15" s="22"/>
      <c r="Y15" s="22"/>
      <c r="Z15" s="22"/>
    </row>
    <row r="16" spans="1:26" s="106" customFormat="1" ht="18" customHeight="1" x14ac:dyDescent="0.2">
      <c r="A16" s="112" t="s">
        <v>26</v>
      </c>
      <c r="B16" s="113">
        <v>1.00304827386775</v>
      </c>
      <c r="C16" s="113">
        <v>1.20162190459178</v>
      </c>
      <c r="D16" s="113">
        <v>0.74533039906013698</v>
      </c>
      <c r="E16" s="113">
        <v>1.7698077222238999</v>
      </c>
      <c r="F16" s="113">
        <v>1.6047426317748801</v>
      </c>
      <c r="G16" s="114">
        <v>1.6047426317748801</v>
      </c>
      <c r="H16" s="115"/>
      <c r="I16" s="116">
        <v>0.17715745334463801</v>
      </c>
      <c r="J16" s="117"/>
      <c r="K16" s="21"/>
      <c r="N16"/>
      <c r="O16"/>
      <c r="P16"/>
      <c r="Q16"/>
      <c r="R16"/>
      <c r="V16" s="22"/>
      <c r="W16" s="22"/>
      <c r="X16" s="22"/>
      <c r="Y16" s="22"/>
      <c r="Z16" s="22"/>
    </row>
    <row r="17" spans="1:26" s="106" customFormat="1" ht="18" customHeight="1" x14ac:dyDescent="0.2">
      <c r="A17" s="112" t="s">
        <v>6</v>
      </c>
      <c r="B17" s="113">
        <v>1.7590299724509699</v>
      </c>
      <c r="C17" s="113">
        <v>1.7934344297412601</v>
      </c>
      <c r="D17" s="113">
        <v>1.7008704119842299</v>
      </c>
      <c r="E17" s="113">
        <v>1.6783277941503301</v>
      </c>
      <c r="F17" s="113">
        <v>1.63370614439565</v>
      </c>
      <c r="G17" s="114">
        <v>1.63370614439565</v>
      </c>
      <c r="H17" s="115"/>
      <c r="I17" s="116">
        <v>-3.6575429170157499E-2</v>
      </c>
      <c r="J17" s="124" t="s">
        <v>22</v>
      </c>
      <c r="K17" s="21"/>
      <c r="N17"/>
      <c r="O17"/>
      <c r="P17"/>
      <c r="Q17"/>
      <c r="R17"/>
      <c r="V17" s="22"/>
      <c r="W17" s="22"/>
      <c r="X17" s="22"/>
      <c r="Y17" s="22"/>
      <c r="Z17" s="22"/>
    </row>
    <row r="18" spans="1:26" s="106" customFormat="1" ht="18" customHeight="1" x14ac:dyDescent="0.2">
      <c r="A18" s="112" t="s">
        <v>34</v>
      </c>
      <c r="B18" s="113">
        <v>2.3448883748026801</v>
      </c>
      <c r="C18" s="113">
        <v>2.06258109669497</v>
      </c>
      <c r="D18" s="113">
        <v>1.93308515679389</v>
      </c>
      <c r="E18" s="113">
        <v>1.8870032193342601</v>
      </c>
      <c r="F18" s="113">
        <v>1.75200589588831</v>
      </c>
      <c r="G18" s="114">
        <v>1.75200589588831</v>
      </c>
      <c r="H18" s="115"/>
      <c r="I18" s="116">
        <v>-0.13613428351894699</v>
      </c>
      <c r="J18" s="124" t="s">
        <v>22</v>
      </c>
      <c r="K18" s="21"/>
      <c r="N18"/>
      <c r="O18"/>
      <c r="P18"/>
      <c r="Q18"/>
      <c r="R18"/>
      <c r="V18" s="22"/>
      <c r="W18" s="22"/>
      <c r="X18" s="22"/>
      <c r="Y18" s="22"/>
      <c r="Z18" s="22"/>
    </row>
    <row r="19" spans="1:26" s="106" customFormat="1" ht="18" customHeight="1" x14ac:dyDescent="0.2">
      <c r="A19" s="112" t="s">
        <v>14</v>
      </c>
      <c r="B19" s="113">
        <v>2.1606631560456599</v>
      </c>
      <c r="C19" s="113">
        <v>2.0999862754448899</v>
      </c>
      <c r="D19" s="113">
        <v>2.03406330684192</v>
      </c>
      <c r="E19" s="113">
        <v>1.99403004032858</v>
      </c>
      <c r="F19" s="113">
        <v>1.91601818969381</v>
      </c>
      <c r="G19" s="114">
        <v>1.91601818969381</v>
      </c>
      <c r="H19" s="115"/>
      <c r="I19" s="116">
        <v>-5.9524616782000897E-2</v>
      </c>
      <c r="J19" s="117" t="s">
        <v>22</v>
      </c>
      <c r="K19" s="21"/>
      <c r="N19"/>
      <c r="O19"/>
      <c r="P19"/>
      <c r="Q19"/>
      <c r="R19"/>
      <c r="V19" s="22"/>
      <c r="W19" s="22"/>
      <c r="X19" s="22"/>
      <c r="Y19" s="22"/>
      <c r="Z19" s="22"/>
    </row>
    <row r="20" spans="1:26" s="106" customFormat="1" ht="18" customHeight="1" x14ac:dyDescent="0.2">
      <c r="A20" s="112" t="s">
        <v>3</v>
      </c>
      <c r="B20" s="113">
        <v>2.3261283807516699</v>
      </c>
      <c r="C20" s="113">
        <v>2.23404860804242</v>
      </c>
      <c r="D20" s="113">
        <v>2.2510605109972501</v>
      </c>
      <c r="E20" s="113">
        <v>2.0978353727524399</v>
      </c>
      <c r="F20" s="113">
        <v>1.98413044264265</v>
      </c>
      <c r="G20" s="114">
        <v>1.98413044264265</v>
      </c>
      <c r="H20" s="115"/>
      <c r="I20" s="116">
        <v>-8.20209111508029E-2</v>
      </c>
      <c r="J20" s="124" t="s">
        <v>22</v>
      </c>
      <c r="K20" s="21"/>
      <c r="N20"/>
      <c r="O20"/>
      <c r="P20"/>
      <c r="Q20"/>
      <c r="R20"/>
      <c r="V20" s="22"/>
      <c r="W20" s="22"/>
      <c r="X20" s="22"/>
      <c r="Y20" s="22"/>
      <c r="Z20" s="22"/>
    </row>
    <row r="21" spans="1:26" s="106" customFormat="1" ht="18" customHeight="1" x14ac:dyDescent="0.2">
      <c r="A21" s="125" t="s">
        <v>18</v>
      </c>
      <c r="B21" s="126">
        <v>2.3163893386538201</v>
      </c>
      <c r="C21" s="126">
        <v>2.2541667052582</v>
      </c>
      <c r="D21" s="126">
        <v>2.2217345857330999</v>
      </c>
      <c r="E21" s="126">
        <v>2.2500309747493001</v>
      </c>
      <c r="F21" s="126">
        <v>2.1563366614900401</v>
      </c>
      <c r="G21" s="127">
        <v>2.1563366614900401</v>
      </c>
      <c r="H21" s="115"/>
      <c r="I21" s="128">
        <v>-3.2424108483645998E-2</v>
      </c>
      <c r="J21" s="117" t="s">
        <v>22</v>
      </c>
      <c r="K21" s="21"/>
      <c r="N21"/>
      <c r="O21"/>
      <c r="P21"/>
      <c r="Q21"/>
      <c r="R21"/>
      <c r="V21" s="22"/>
      <c r="W21" s="22"/>
      <c r="X21" s="22"/>
      <c r="Y21" s="22"/>
      <c r="Z21" s="22"/>
    </row>
    <row r="22" spans="1:26" s="106" customFormat="1" ht="18" customHeight="1" x14ac:dyDescent="0.2">
      <c r="A22" s="112" t="s">
        <v>21</v>
      </c>
      <c r="B22" s="113">
        <v>2.3520954573844599</v>
      </c>
      <c r="C22" s="113">
        <v>2.19060223494585</v>
      </c>
      <c r="D22" s="113">
        <v>2.1783708836985398</v>
      </c>
      <c r="E22" s="113">
        <v>2.1805130525228198</v>
      </c>
      <c r="F22" s="113">
        <v>2.16795156857125</v>
      </c>
      <c r="G22" s="114">
        <v>2.16795156857125</v>
      </c>
      <c r="H22" s="115"/>
      <c r="I22" s="116">
        <v>-3.7837696004944597E-2</v>
      </c>
      <c r="J22" s="122"/>
      <c r="K22" s="21"/>
      <c r="N22"/>
      <c r="O22"/>
      <c r="P22"/>
      <c r="Q22"/>
      <c r="R22"/>
      <c r="V22" s="22"/>
      <c r="W22" s="22"/>
      <c r="X22" s="22"/>
      <c r="Y22" s="22"/>
      <c r="Z22" s="22"/>
    </row>
    <row r="23" spans="1:26" s="106" customFormat="1" ht="18" customHeight="1" x14ac:dyDescent="0.2">
      <c r="A23" s="112" t="s">
        <v>7</v>
      </c>
      <c r="B23" s="113">
        <v>2.8488126402339602</v>
      </c>
      <c r="C23" s="113">
        <v>2.6562121773287299</v>
      </c>
      <c r="D23" s="113">
        <v>2.5440722334909802</v>
      </c>
      <c r="E23" s="113">
        <v>2.40352762632013</v>
      </c>
      <c r="F23" s="113">
        <v>2.34693558707631</v>
      </c>
      <c r="G23" s="114">
        <v>2.34693558707631</v>
      </c>
      <c r="H23" s="115"/>
      <c r="I23" s="116">
        <v>-0.125643865732389</v>
      </c>
      <c r="J23" s="117" t="s">
        <v>22</v>
      </c>
      <c r="K23" s="21"/>
      <c r="N23"/>
      <c r="O23"/>
      <c r="P23"/>
      <c r="Q23"/>
      <c r="R23"/>
      <c r="V23" s="22"/>
      <c r="W23" s="22"/>
      <c r="X23" s="22"/>
      <c r="Y23" s="22"/>
      <c r="Z23" s="22"/>
    </row>
    <row r="24" spans="1:26" s="106" customFormat="1" ht="18" customHeight="1" x14ac:dyDescent="0.2">
      <c r="A24" s="112" t="s">
        <v>12</v>
      </c>
      <c r="B24" s="113">
        <v>2.5075196232898702</v>
      </c>
      <c r="C24" s="113">
        <v>2.3954148541753999</v>
      </c>
      <c r="D24" s="113">
        <v>2.39272480487924</v>
      </c>
      <c r="E24" s="113">
        <v>2.3396255451590999</v>
      </c>
      <c r="F24" s="113">
        <v>2.3934135933970899</v>
      </c>
      <c r="G24" s="114">
        <v>2.3934135933970899</v>
      </c>
      <c r="H24" s="115"/>
      <c r="I24" s="116">
        <v>-2.84001368801877E-2</v>
      </c>
      <c r="J24" s="117"/>
      <c r="K24" s="21"/>
      <c r="N24"/>
      <c r="O24"/>
      <c r="P24"/>
      <c r="Q24"/>
      <c r="R24"/>
      <c r="V24" s="22"/>
      <c r="W24" s="22"/>
      <c r="X24" s="22"/>
      <c r="Y24" s="22"/>
      <c r="Z24" s="22"/>
    </row>
    <row r="25" spans="1:26" s="106" customFormat="1" ht="18" customHeight="1" x14ac:dyDescent="0.2">
      <c r="A25" s="112" t="s">
        <v>5</v>
      </c>
      <c r="B25" s="113">
        <v>3.2437450140589101</v>
      </c>
      <c r="C25" s="113">
        <v>3.1184083075175901</v>
      </c>
      <c r="D25" s="113">
        <v>3.0781380406324801</v>
      </c>
      <c r="E25" s="113">
        <v>2.8854373692375099</v>
      </c>
      <c r="F25" s="113">
        <v>2.7279944837603001</v>
      </c>
      <c r="G25" s="114">
        <v>2.7279944837603001</v>
      </c>
      <c r="H25" s="115"/>
      <c r="I25" s="116">
        <v>-0.12644719988773101</v>
      </c>
      <c r="J25" s="117" t="s">
        <v>22</v>
      </c>
      <c r="K25" s="21"/>
      <c r="N25"/>
      <c r="O25"/>
      <c r="P25"/>
      <c r="Q25"/>
      <c r="R25"/>
      <c r="V25" s="22"/>
      <c r="W25" s="22"/>
      <c r="X25" s="22"/>
      <c r="Y25" s="22"/>
      <c r="Z25" s="22"/>
    </row>
    <row r="26" spans="1:26" s="106" customFormat="1" ht="18" customHeight="1" x14ac:dyDescent="0.2">
      <c r="A26" s="112" t="s">
        <v>9</v>
      </c>
      <c r="B26" s="113">
        <v>2.9563866977285702</v>
      </c>
      <c r="C26" s="113">
        <v>2.7193111681282698</v>
      </c>
      <c r="D26" s="113">
        <v>2.5721433374845102</v>
      </c>
      <c r="E26" s="113">
        <v>2.54333909230323</v>
      </c>
      <c r="F26" s="113">
        <v>2.7960099485667</v>
      </c>
      <c r="G26" s="114">
        <v>2.7960099485667</v>
      </c>
      <c r="H26" s="115"/>
      <c r="I26" s="116">
        <v>-4.9672557414876799E-2</v>
      </c>
      <c r="J26" s="122"/>
      <c r="K26" s="21"/>
      <c r="N26"/>
      <c r="O26"/>
      <c r="P26"/>
      <c r="Q26"/>
      <c r="R26"/>
      <c r="V26" s="22"/>
      <c r="W26" s="22"/>
      <c r="X26" s="22"/>
      <c r="Y26" s="22"/>
      <c r="Z26" s="22"/>
    </row>
    <row r="27" spans="1:26" s="106" customFormat="1" ht="18" customHeight="1" x14ac:dyDescent="0.2">
      <c r="A27" s="112" t="s">
        <v>19</v>
      </c>
      <c r="B27" s="113">
        <v>3.3527086718014898</v>
      </c>
      <c r="C27" s="113">
        <v>3.2139361164018099</v>
      </c>
      <c r="D27" s="113">
        <v>3.2619175445621602</v>
      </c>
      <c r="E27" s="113">
        <v>3.2413508348904099</v>
      </c>
      <c r="F27" s="113">
        <v>3.0012192054654401</v>
      </c>
      <c r="G27" s="114">
        <v>3.0012192054654401</v>
      </c>
      <c r="H27" s="115"/>
      <c r="I27" s="116">
        <v>-6.7556421418349694E-2</v>
      </c>
      <c r="J27" s="117"/>
      <c r="K27" s="21"/>
      <c r="N27"/>
      <c r="O27"/>
      <c r="P27"/>
      <c r="Q27"/>
      <c r="R27"/>
      <c r="V27" s="22"/>
      <c r="W27" s="22"/>
      <c r="X27" s="22"/>
      <c r="Y27" s="22"/>
      <c r="Z27" s="22"/>
    </row>
    <row r="28" spans="1:26" s="106" customFormat="1" ht="18" customHeight="1" x14ac:dyDescent="0.2">
      <c r="A28" s="112" t="s">
        <v>33</v>
      </c>
      <c r="B28" s="113">
        <v>4.3195456420262701</v>
      </c>
      <c r="C28" s="113">
        <v>4.12271188483387</v>
      </c>
      <c r="D28" s="113">
        <v>3.9363440684828901</v>
      </c>
      <c r="E28" s="113">
        <v>3.7262680122881</v>
      </c>
      <c r="F28" s="113">
        <v>3.28959137698082</v>
      </c>
      <c r="G28" s="114">
        <v>3.28959137698082</v>
      </c>
      <c r="H28" s="115"/>
      <c r="I28" s="116">
        <v>-0.24563524026366701</v>
      </c>
      <c r="J28" s="117" t="s">
        <v>22</v>
      </c>
      <c r="K28" s="21"/>
      <c r="N28"/>
      <c r="O28"/>
      <c r="P28"/>
      <c r="Q28"/>
      <c r="R28"/>
      <c r="V28" s="22"/>
      <c r="W28" s="22"/>
      <c r="X28" s="22"/>
      <c r="Y28" s="22"/>
      <c r="Z28" s="22"/>
    </row>
    <row r="29" spans="1:26" s="106" customFormat="1" ht="18" customHeight="1" x14ac:dyDescent="0.2">
      <c r="A29" s="112" t="s">
        <v>36</v>
      </c>
      <c r="B29" s="119">
        <v>2.79108256163267</v>
      </c>
      <c r="C29" s="119">
        <v>3.3034661685346598</v>
      </c>
      <c r="D29" s="119">
        <v>3.6064157761185598</v>
      </c>
      <c r="E29" s="119">
        <v>3.84171197423843</v>
      </c>
      <c r="F29" s="119">
        <v>3.5046904878043899</v>
      </c>
      <c r="G29" s="120">
        <v>3.5046904878043899</v>
      </c>
      <c r="H29" s="115"/>
      <c r="I29" s="116">
        <v>0.19654616580472101</v>
      </c>
      <c r="J29" s="121"/>
      <c r="K29" s="129"/>
      <c r="N29"/>
      <c r="O29"/>
      <c r="P29"/>
      <c r="Q29"/>
      <c r="R29"/>
      <c r="V29" s="22"/>
      <c r="W29" s="22"/>
      <c r="X29" s="22"/>
      <c r="Y29" s="22"/>
      <c r="Z29" s="22"/>
    </row>
    <row r="30" spans="1:26" s="106" customFormat="1" ht="18" customHeight="1" x14ac:dyDescent="0.2">
      <c r="A30" s="112" t="s">
        <v>25</v>
      </c>
      <c r="B30" s="113">
        <v>4.8997823945797698</v>
      </c>
      <c r="C30" s="113">
        <v>5.03266112871112</v>
      </c>
      <c r="D30" s="113">
        <v>4.9733358034513699</v>
      </c>
      <c r="E30" s="113">
        <v>4.8627267233384099</v>
      </c>
      <c r="F30" s="113">
        <v>4.8131926786108101</v>
      </c>
      <c r="G30" s="114">
        <v>4.8131926786108101</v>
      </c>
      <c r="H30" s="115"/>
      <c r="I30" s="116">
        <v>-3.4311383731063197E-2</v>
      </c>
      <c r="J30" s="117"/>
      <c r="K30" s="21"/>
      <c r="N30"/>
      <c r="O30"/>
      <c r="P30"/>
      <c r="Q30"/>
      <c r="R30"/>
      <c r="V30" s="22"/>
      <c r="W30" s="22"/>
      <c r="X30" s="22"/>
      <c r="Y30" s="22"/>
      <c r="Z30" s="22"/>
    </row>
    <row r="31" spans="1:26" s="106" customFormat="1" ht="18" customHeight="1" x14ac:dyDescent="0.2">
      <c r="A31" s="112" t="s">
        <v>30</v>
      </c>
      <c r="B31" s="119">
        <v>4.6667748688246302</v>
      </c>
      <c r="C31" s="113">
        <v>4.37633644751104</v>
      </c>
      <c r="D31" s="113">
        <v>4.5969833059345202</v>
      </c>
      <c r="E31" s="113">
        <v>4.5809458481711598</v>
      </c>
      <c r="F31" s="113">
        <v>4.9625639280509102</v>
      </c>
      <c r="G31" s="114">
        <v>4.9625639280509102</v>
      </c>
      <c r="H31" s="115"/>
      <c r="I31" s="116">
        <v>7.9618751911267299E-2</v>
      </c>
      <c r="J31" s="117"/>
      <c r="K31" s="21"/>
      <c r="N31"/>
      <c r="O31"/>
      <c r="P31"/>
      <c r="Q31"/>
      <c r="R31"/>
      <c r="V31" s="22"/>
      <c r="W31" s="22"/>
      <c r="X31" s="22"/>
      <c r="Y31" s="22"/>
      <c r="Z31" s="22"/>
    </row>
    <row r="32" spans="1:26" s="106" customFormat="1" ht="18" customHeight="1" x14ac:dyDescent="0.2">
      <c r="A32" s="112" t="s">
        <v>37</v>
      </c>
      <c r="B32" s="113">
        <v>2.3062454143806601</v>
      </c>
      <c r="C32" s="113">
        <v>2.0001380926793102</v>
      </c>
      <c r="D32" s="113">
        <v>1.97705645458088</v>
      </c>
      <c r="E32" s="113"/>
      <c r="F32" s="113"/>
      <c r="G32" s="114">
        <v>0</v>
      </c>
      <c r="H32" s="115"/>
      <c r="I32" s="116" t="s">
        <v>13</v>
      </c>
      <c r="J32" s="122"/>
      <c r="K32" s="21"/>
      <c r="N32"/>
      <c r="O32"/>
      <c r="P32"/>
      <c r="Q32"/>
      <c r="R32"/>
      <c r="V32" s="22"/>
      <c r="W32" s="22"/>
      <c r="X32" s="22"/>
      <c r="Y32" s="22"/>
      <c r="Z32" s="22"/>
    </row>
    <row r="33" spans="1:26" s="129" customFormat="1" ht="18" customHeight="1" x14ac:dyDescent="0.2">
      <c r="A33" s="112" t="s">
        <v>27</v>
      </c>
      <c r="B33" s="113">
        <v>1.8250747844206301</v>
      </c>
      <c r="C33" s="113">
        <v>2.3658487427058699</v>
      </c>
      <c r="D33" s="113">
        <v>2.5766533031355801</v>
      </c>
      <c r="E33" s="113">
        <v>2.6916699473094998</v>
      </c>
      <c r="F33" s="113"/>
      <c r="G33" s="114">
        <v>0</v>
      </c>
      <c r="H33" s="115"/>
      <c r="I33" s="116" t="s">
        <v>13</v>
      </c>
      <c r="J33" s="121"/>
      <c r="K33" s="21"/>
      <c r="N33"/>
      <c r="O33"/>
      <c r="P33"/>
      <c r="Q33"/>
      <c r="R33"/>
      <c r="V33" s="22"/>
      <c r="W33" s="22"/>
      <c r="X33" s="22"/>
      <c r="Y33" s="22"/>
      <c r="Z33" s="22"/>
    </row>
    <row r="34" spans="1:26" s="129" customFormat="1" ht="18" customHeight="1" x14ac:dyDescent="0.2">
      <c r="A34" s="112" t="s">
        <v>28</v>
      </c>
      <c r="B34" s="113">
        <v>1.5827296208864801</v>
      </c>
      <c r="C34" s="113">
        <v>1.6685928354624699</v>
      </c>
      <c r="D34" s="113">
        <v>1.7337392371256799</v>
      </c>
      <c r="E34" s="113">
        <v>1.67494707792908</v>
      </c>
      <c r="F34" s="113"/>
      <c r="G34" s="114">
        <v>0</v>
      </c>
      <c r="H34" s="115"/>
      <c r="I34" s="116" t="s">
        <v>13</v>
      </c>
      <c r="J34" s="117"/>
      <c r="K34" s="21"/>
      <c r="N34"/>
      <c r="O34"/>
      <c r="P34"/>
      <c r="Q34"/>
      <c r="R34"/>
      <c r="V34" s="22"/>
      <c r="W34" s="22"/>
      <c r="X34" s="22"/>
      <c r="Y34" s="22"/>
      <c r="Z34" s="22"/>
    </row>
    <row r="35" spans="1:26" s="106" customFormat="1" ht="12.75" x14ac:dyDescent="0.2">
      <c r="I35" s="107"/>
    </row>
    <row r="36" spans="1:26" s="106" customFormat="1" ht="12.75" x14ac:dyDescent="0.2">
      <c r="I36" s="107"/>
    </row>
    <row r="37" spans="1:26" s="106" customFormat="1" ht="12.75" x14ac:dyDescent="0.2">
      <c r="A37" s="137" t="s">
        <v>38</v>
      </c>
      <c r="I37" s="107"/>
    </row>
    <row r="38" spans="1:26" s="106" customFormat="1" ht="12.75" x14ac:dyDescent="0.2">
      <c r="A38" s="137" t="s">
        <v>39</v>
      </c>
      <c r="I38" s="107"/>
    </row>
    <row r="39" spans="1:26" s="106" customFormat="1" ht="12.75" x14ac:dyDescent="0.2">
      <c r="A39" s="137" t="s">
        <v>103</v>
      </c>
      <c r="I39" s="107"/>
    </row>
    <row r="40" spans="1:26" s="106" customFormat="1" ht="12.75" x14ac:dyDescent="0.2">
      <c r="A40" s="137" t="s">
        <v>104</v>
      </c>
      <c r="I40" s="107"/>
    </row>
    <row r="41" spans="1:26" s="106" customFormat="1" ht="12.75" x14ac:dyDescent="0.2">
      <c r="A41" s="137" t="s">
        <v>40</v>
      </c>
      <c r="I41" s="107"/>
    </row>
    <row r="42" spans="1:26" s="106" customFormat="1" x14ac:dyDescent="0.25">
      <c r="A42" s="130"/>
      <c r="I42" s="107"/>
    </row>
    <row r="43" spans="1:26" s="106" customFormat="1" ht="12.75" x14ac:dyDescent="0.2">
      <c r="I43" s="107"/>
    </row>
    <row r="44" spans="1:26" s="106" customFormat="1" ht="12.75" x14ac:dyDescent="0.2">
      <c r="I44" s="107"/>
    </row>
    <row r="45" spans="1:26" s="106" customFormat="1" ht="12.75" x14ac:dyDescent="0.2">
      <c r="I45" s="107"/>
    </row>
    <row r="46" spans="1:26" s="106" customFormat="1" ht="12.75" x14ac:dyDescent="0.2">
      <c r="I46" s="107"/>
    </row>
    <row r="47" spans="1:26" s="106" customFormat="1" ht="12.75" x14ac:dyDescent="0.2">
      <c r="I47" s="107"/>
    </row>
    <row r="48" spans="1:26" x14ac:dyDescent="0.25">
      <c r="J48" s="130"/>
    </row>
    <row r="49" spans="10:10" x14ac:dyDescent="0.25">
      <c r="J49" s="130"/>
    </row>
    <row r="50" spans="10:10" x14ac:dyDescent="0.25">
      <c r="J50" s="130"/>
    </row>
    <row r="51" spans="10:10" x14ac:dyDescent="0.25">
      <c r="J51" s="130"/>
    </row>
    <row r="52" spans="10:10" x14ac:dyDescent="0.25">
      <c r="J52" s="130"/>
    </row>
    <row r="53" spans="10:10" x14ac:dyDescent="0.25">
      <c r="J53" s="130"/>
    </row>
    <row r="54" spans="10:10" x14ac:dyDescent="0.25">
      <c r="J54" s="130"/>
    </row>
    <row r="55" spans="10:10" x14ac:dyDescent="0.25">
      <c r="J55" s="130"/>
    </row>
    <row r="56" spans="10:10" x14ac:dyDescent="0.25">
      <c r="J56" s="130"/>
    </row>
    <row r="57" spans="10:10" x14ac:dyDescent="0.25">
      <c r="J57" s="130"/>
    </row>
    <row r="58" spans="10:10" x14ac:dyDescent="0.25">
      <c r="J58" s="130"/>
    </row>
    <row r="59" spans="10:10" x14ac:dyDescent="0.25">
      <c r="J59" s="130"/>
    </row>
    <row r="60" spans="10:10" x14ac:dyDescent="0.25">
      <c r="J60" s="130"/>
    </row>
    <row r="61" spans="10:10" x14ac:dyDescent="0.25">
      <c r="J61" s="130"/>
    </row>
    <row r="62" spans="10:10" x14ac:dyDescent="0.25">
      <c r="J62" s="130"/>
    </row>
    <row r="63" spans="10:10" x14ac:dyDescent="0.25">
      <c r="J63" s="130"/>
    </row>
    <row r="64" spans="10:10" x14ac:dyDescent="0.25">
      <c r="J64" s="130"/>
    </row>
    <row r="65" spans="10:10" x14ac:dyDescent="0.25">
      <c r="J65" s="130"/>
    </row>
    <row r="66" spans="10:10" x14ac:dyDescent="0.25">
      <c r="J66" s="130"/>
    </row>
    <row r="67" spans="10:10" x14ac:dyDescent="0.25">
      <c r="J67" s="130"/>
    </row>
    <row r="68" spans="10:10" x14ac:dyDescent="0.25">
      <c r="J68" s="130"/>
    </row>
    <row r="69" spans="10:10" x14ac:dyDescent="0.25">
      <c r="J69" s="130"/>
    </row>
    <row r="70" spans="10:10" x14ac:dyDescent="0.25">
      <c r="J70" s="130"/>
    </row>
    <row r="71" spans="10:10" x14ac:dyDescent="0.25">
      <c r="J71" s="130"/>
    </row>
    <row r="72" spans="10:10" x14ac:dyDescent="0.25">
      <c r="J72" s="130"/>
    </row>
    <row r="73" spans="10:10" x14ac:dyDescent="0.25">
      <c r="J73" s="130"/>
    </row>
    <row r="74" spans="10:10" x14ac:dyDescent="0.25">
      <c r="J74" s="130"/>
    </row>
    <row r="75" spans="10:10" x14ac:dyDescent="0.25">
      <c r="J75" s="130"/>
    </row>
    <row r="76" spans="10:10" x14ac:dyDescent="0.25">
      <c r="J76" s="130"/>
    </row>
    <row r="77" spans="10:10" x14ac:dyDescent="0.25">
      <c r="J77" s="130"/>
    </row>
    <row r="78" spans="10:10" x14ac:dyDescent="0.25">
      <c r="J78" s="130"/>
    </row>
    <row r="79" spans="10:10" x14ac:dyDescent="0.25">
      <c r="J79" s="130"/>
    </row>
    <row r="80" spans="10:10" x14ac:dyDescent="0.25">
      <c r="J80" s="130"/>
    </row>
    <row r="81" spans="10:10" x14ac:dyDescent="0.25">
      <c r="J81" s="130"/>
    </row>
    <row r="82" spans="10:10" x14ac:dyDescent="0.25">
      <c r="J82" s="130"/>
    </row>
    <row r="83" spans="10:10" x14ac:dyDescent="0.25">
      <c r="J83" s="130"/>
    </row>
    <row r="84" spans="10:10" x14ac:dyDescent="0.25">
      <c r="J84" s="130"/>
    </row>
    <row r="85" spans="10:10" x14ac:dyDescent="0.25">
      <c r="J85" s="130"/>
    </row>
    <row r="86" spans="10:10" x14ac:dyDescent="0.25">
      <c r="J86" s="130"/>
    </row>
    <row r="87" spans="10:10" x14ac:dyDescent="0.25">
      <c r="J87" s="130"/>
    </row>
    <row r="88" spans="10:10" x14ac:dyDescent="0.25">
      <c r="J88" s="130"/>
    </row>
    <row r="89" spans="10:10" x14ac:dyDescent="0.25">
      <c r="J89" s="130"/>
    </row>
    <row r="90" spans="10:10" x14ac:dyDescent="0.25">
      <c r="J90" s="130"/>
    </row>
    <row r="91" spans="10:10" x14ac:dyDescent="0.25">
      <c r="J91" s="130"/>
    </row>
    <row r="92" spans="10:10" x14ac:dyDescent="0.25">
      <c r="J92" s="130"/>
    </row>
    <row r="93" spans="10:10" x14ac:dyDescent="0.25">
      <c r="J93" s="130"/>
    </row>
    <row r="94" spans="10:10" x14ac:dyDescent="0.25">
      <c r="J94" s="130"/>
    </row>
    <row r="95" spans="10:10" x14ac:dyDescent="0.25">
      <c r="J95" s="130"/>
    </row>
    <row r="96" spans="10:10" x14ac:dyDescent="0.25">
      <c r="J96" s="130"/>
    </row>
    <row r="97" spans="10:10" x14ac:dyDescent="0.25">
      <c r="J97" s="130"/>
    </row>
    <row r="98" spans="10:10" x14ac:dyDescent="0.25">
      <c r="J98" s="130"/>
    </row>
    <row r="99" spans="10:10" x14ac:dyDescent="0.25">
      <c r="J99" s="130"/>
    </row>
    <row r="100" spans="10:10" x14ac:dyDescent="0.25">
      <c r="J100" s="130"/>
    </row>
    <row r="101" spans="10:10" x14ac:dyDescent="0.25">
      <c r="J101" s="130"/>
    </row>
    <row r="102" spans="10:10" x14ac:dyDescent="0.25">
      <c r="J102" s="130"/>
    </row>
    <row r="103" spans="10:10" x14ac:dyDescent="0.25">
      <c r="J103" s="130"/>
    </row>
    <row r="104" spans="10:10" x14ac:dyDescent="0.25">
      <c r="J104" s="130"/>
    </row>
    <row r="105" spans="10:10" x14ac:dyDescent="0.25">
      <c r="J105" s="130"/>
    </row>
    <row r="106" spans="10:10" x14ac:dyDescent="0.25">
      <c r="J106" s="130"/>
    </row>
    <row r="107" spans="10:10" x14ac:dyDescent="0.25">
      <c r="J107" s="130"/>
    </row>
    <row r="108" spans="10:10" x14ac:dyDescent="0.25">
      <c r="J108" s="130"/>
    </row>
    <row r="109" spans="10:10" x14ac:dyDescent="0.25">
      <c r="J109" s="130"/>
    </row>
    <row r="110" spans="10:10" x14ac:dyDescent="0.25">
      <c r="J110" s="130"/>
    </row>
    <row r="111" spans="10:10" x14ac:dyDescent="0.25">
      <c r="J111" s="130"/>
    </row>
    <row r="112" spans="10:10" x14ac:dyDescent="0.25">
      <c r="J112" s="130"/>
    </row>
    <row r="113" spans="10:10" x14ac:dyDescent="0.25">
      <c r="J113" s="130"/>
    </row>
    <row r="114" spans="10:10" x14ac:dyDescent="0.25">
      <c r="J114" s="130"/>
    </row>
    <row r="115" spans="10:10" x14ac:dyDescent="0.25">
      <c r="J115" s="130"/>
    </row>
    <row r="116" spans="10:10" x14ac:dyDescent="0.25">
      <c r="J116" s="130"/>
    </row>
    <row r="117" spans="10:10" x14ac:dyDescent="0.25">
      <c r="J117" s="130"/>
    </row>
    <row r="118" spans="10:10" x14ac:dyDescent="0.25">
      <c r="J118" s="130"/>
    </row>
    <row r="119" spans="10:10" x14ac:dyDescent="0.25">
      <c r="J119" s="130"/>
    </row>
    <row r="120" spans="10:10" x14ac:dyDescent="0.25">
      <c r="J120" s="130"/>
    </row>
    <row r="121" spans="10:10" x14ac:dyDescent="0.25">
      <c r="J121" s="130"/>
    </row>
    <row r="122" spans="10:10" x14ac:dyDescent="0.25">
      <c r="J122" s="130"/>
    </row>
    <row r="123" spans="10:10" x14ac:dyDescent="0.25">
      <c r="J123" s="130"/>
    </row>
    <row r="124" spans="10:10" x14ac:dyDescent="0.25">
      <c r="J124" s="130"/>
    </row>
    <row r="125" spans="10:10" x14ac:dyDescent="0.25">
      <c r="J125" s="130"/>
    </row>
    <row r="126" spans="10:10" x14ac:dyDescent="0.25">
      <c r="J126" s="130"/>
    </row>
    <row r="127" spans="10:10" x14ac:dyDescent="0.25">
      <c r="J127" s="130"/>
    </row>
    <row r="128" spans="10:10" x14ac:dyDescent="0.25">
      <c r="J128" s="130"/>
    </row>
    <row r="129" spans="10:10" x14ac:dyDescent="0.25">
      <c r="J129" s="130"/>
    </row>
    <row r="130" spans="10:10" x14ac:dyDescent="0.25">
      <c r="J130" s="130"/>
    </row>
    <row r="131" spans="10:10" x14ac:dyDescent="0.25">
      <c r="J131" s="130"/>
    </row>
    <row r="132" spans="10:10" x14ac:dyDescent="0.25">
      <c r="J132" s="130"/>
    </row>
    <row r="133" spans="10:10" x14ac:dyDescent="0.25">
      <c r="J133" s="130"/>
    </row>
    <row r="134" spans="10:10" x14ac:dyDescent="0.25">
      <c r="J134" s="130"/>
    </row>
    <row r="135" spans="10:10" x14ac:dyDescent="0.25">
      <c r="J135" s="130"/>
    </row>
    <row r="136" spans="10:10" x14ac:dyDescent="0.25">
      <c r="J136" s="130"/>
    </row>
    <row r="137" spans="10:10" x14ac:dyDescent="0.25">
      <c r="J137" s="130"/>
    </row>
    <row r="138" spans="10:10" x14ac:dyDescent="0.25">
      <c r="J138" s="130"/>
    </row>
    <row r="139" spans="10:10" x14ac:dyDescent="0.25">
      <c r="J139" s="130"/>
    </row>
    <row r="140" spans="10:10" x14ac:dyDescent="0.25">
      <c r="J140" s="130"/>
    </row>
    <row r="141" spans="10:10" x14ac:dyDescent="0.25">
      <c r="J141" s="130"/>
    </row>
    <row r="142" spans="10:10" x14ac:dyDescent="0.25">
      <c r="J142" s="130"/>
    </row>
    <row r="143" spans="10:10" x14ac:dyDescent="0.25">
      <c r="J143" s="130"/>
    </row>
    <row r="144" spans="10:10" x14ac:dyDescent="0.25">
      <c r="J144" s="130"/>
    </row>
    <row r="145" spans="10:10" x14ac:dyDescent="0.25">
      <c r="J145" s="130"/>
    </row>
    <row r="146" spans="10:10" x14ac:dyDescent="0.25">
      <c r="J146" s="130"/>
    </row>
    <row r="147" spans="10:10" x14ac:dyDescent="0.25">
      <c r="J147" s="130"/>
    </row>
    <row r="148" spans="10:10" x14ac:dyDescent="0.25">
      <c r="J148" s="130"/>
    </row>
    <row r="149" spans="10:10" x14ac:dyDescent="0.25">
      <c r="J149" s="130"/>
    </row>
    <row r="150" spans="10:10" x14ac:dyDescent="0.25">
      <c r="J150" s="130"/>
    </row>
    <row r="151" spans="10:10" x14ac:dyDescent="0.25">
      <c r="J151" s="130"/>
    </row>
    <row r="152" spans="10:10" x14ac:dyDescent="0.25">
      <c r="J152" s="130"/>
    </row>
    <row r="153" spans="10:10" x14ac:dyDescent="0.25">
      <c r="J153" s="130"/>
    </row>
    <row r="154" spans="10:10" x14ac:dyDescent="0.25">
      <c r="J154" s="130"/>
    </row>
    <row r="155" spans="10:10" x14ac:dyDescent="0.25">
      <c r="J155" s="130"/>
    </row>
    <row r="156" spans="10:10" x14ac:dyDescent="0.25">
      <c r="J156" s="130"/>
    </row>
    <row r="157" spans="10:10" x14ac:dyDescent="0.25">
      <c r="J157" s="130"/>
    </row>
    <row r="158" spans="10:10" x14ac:dyDescent="0.25">
      <c r="J158" s="130"/>
    </row>
    <row r="159" spans="10:10" x14ac:dyDescent="0.25">
      <c r="J159" s="130"/>
    </row>
    <row r="160" spans="10:10" x14ac:dyDescent="0.25">
      <c r="J160" s="130"/>
    </row>
    <row r="161" spans="10:10" x14ac:dyDescent="0.25">
      <c r="J161" s="130"/>
    </row>
    <row r="162" spans="10:10" x14ac:dyDescent="0.25">
      <c r="J162" s="130"/>
    </row>
    <row r="163" spans="10:10" x14ac:dyDescent="0.25">
      <c r="J163" s="130"/>
    </row>
    <row r="164" spans="10:10" x14ac:dyDescent="0.25">
      <c r="J164" s="130"/>
    </row>
    <row r="165" spans="10:10" x14ac:dyDescent="0.25">
      <c r="J165" s="130"/>
    </row>
    <row r="166" spans="10:10" x14ac:dyDescent="0.25">
      <c r="J166" s="130"/>
    </row>
    <row r="167" spans="10:10" x14ac:dyDescent="0.25">
      <c r="J167" s="130"/>
    </row>
    <row r="168" spans="10:10" x14ac:dyDescent="0.25">
      <c r="J168" s="130"/>
    </row>
    <row r="169" spans="10:10" x14ac:dyDescent="0.25">
      <c r="J169" s="130"/>
    </row>
    <row r="170" spans="10:10" x14ac:dyDescent="0.25">
      <c r="J170" s="130"/>
    </row>
    <row r="171" spans="10:10" x14ac:dyDescent="0.25">
      <c r="J171" s="130"/>
    </row>
    <row r="172" spans="10:10" x14ac:dyDescent="0.25">
      <c r="J172" s="130"/>
    </row>
    <row r="173" spans="10:10" x14ac:dyDescent="0.25">
      <c r="J173" s="130"/>
    </row>
    <row r="174" spans="10:10" x14ac:dyDescent="0.25">
      <c r="J174" s="130"/>
    </row>
    <row r="175" spans="10:10" x14ac:dyDescent="0.25">
      <c r="J175" s="130"/>
    </row>
    <row r="176" spans="10:10" x14ac:dyDescent="0.25">
      <c r="J176" s="130"/>
    </row>
    <row r="177" spans="10:10" x14ac:dyDescent="0.25">
      <c r="J177" s="130"/>
    </row>
    <row r="178" spans="10:10" x14ac:dyDescent="0.25">
      <c r="J178" s="130"/>
    </row>
    <row r="179" spans="10:10" x14ac:dyDescent="0.25">
      <c r="J179" s="130"/>
    </row>
    <row r="180" spans="10:10" x14ac:dyDescent="0.25">
      <c r="J180" s="130"/>
    </row>
    <row r="181" spans="10:10" x14ac:dyDescent="0.25">
      <c r="J181" s="130"/>
    </row>
    <row r="182" spans="10:10" x14ac:dyDescent="0.25">
      <c r="J182" s="130"/>
    </row>
    <row r="183" spans="10:10" x14ac:dyDescent="0.25">
      <c r="J183" s="130"/>
    </row>
    <row r="184" spans="10:10" x14ac:dyDescent="0.25">
      <c r="J184" s="130"/>
    </row>
    <row r="185" spans="10:10" x14ac:dyDescent="0.25">
      <c r="J185" s="130"/>
    </row>
    <row r="186" spans="10:10" x14ac:dyDescent="0.25">
      <c r="J186" s="130"/>
    </row>
    <row r="187" spans="10:10" x14ac:dyDescent="0.25">
      <c r="J187" s="130"/>
    </row>
    <row r="188" spans="10:10" x14ac:dyDescent="0.25">
      <c r="J188" s="130"/>
    </row>
    <row r="189" spans="10:10" x14ac:dyDescent="0.25">
      <c r="J189" s="130"/>
    </row>
    <row r="190" spans="10:10" x14ac:dyDescent="0.25">
      <c r="J190" s="130"/>
    </row>
    <row r="191" spans="10:10" x14ac:dyDescent="0.25">
      <c r="J191" s="130"/>
    </row>
    <row r="192" spans="10:10" x14ac:dyDescent="0.25">
      <c r="J192" s="130"/>
    </row>
    <row r="193" spans="10:10" x14ac:dyDescent="0.25">
      <c r="J193" s="130"/>
    </row>
    <row r="194" spans="10:10" x14ac:dyDescent="0.25">
      <c r="J194" s="130"/>
    </row>
    <row r="195" spans="10:10" x14ac:dyDescent="0.25">
      <c r="J195" s="130"/>
    </row>
    <row r="196" spans="10:10" x14ac:dyDescent="0.25">
      <c r="J196" s="130"/>
    </row>
    <row r="197" spans="10:10" x14ac:dyDescent="0.25">
      <c r="J197" s="130"/>
    </row>
    <row r="198" spans="10:10" x14ac:dyDescent="0.25">
      <c r="J198" s="130"/>
    </row>
    <row r="199" spans="10:10" x14ac:dyDescent="0.25">
      <c r="J199" s="130"/>
    </row>
    <row r="200" spans="10:10" x14ac:dyDescent="0.25">
      <c r="J200" s="130"/>
    </row>
    <row r="201" spans="10:10" x14ac:dyDescent="0.25">
      <c r="J201" s="130"/>
    </row>
    <row r="202" spans="10:10" x14ac:dyDescent="0.25">
      <c r="J202" s="130"/>
    </row>
    <row r="203" spans="10:10" x14ac:dyDescent="0.25">
      <c r="J203" s="130"/>
    </row>
    <row r="204" spans="10:10" x14ac:dyDescent="0.25">
      <c r="J204" s="130"/>
    </row>
    <row r="205" spans="10:10" x14ac:dyDescent="0.25">
      <c r="J205" s="130"/>
    </row>
    <row r="206" spans="10:10" x14ac:dyDescent="0.25">
      <c r="J206" s="130"/>
    </row>
    <row r="207" spans="10:10" x14ac:dyDescent="0.25">
      <c r="J207" s="130"/>
    </row>
    <row r="208" spans="10:10" x14ac:dyDescent="0.25">
      <c r="J208" s="130"/>
    </row>
    <row r="209" spans="10:10" x14ac:dyDescent="0.25">
      <c r="J209" s="130"/>
    </row>
    <row r="210" spans="10:10" x14ac:dyDescent="0.25">
      <c r="J210" s="130"/>
    </row>
    <row r="211" spans="10:10" x14ac:dyDescent="0.25">
      <c r="J211" s="130"/>
    </row>
    <row r="212" spans="10:10" x14ac:dyDescent="0.25">
      <c r="J212" s="130"/>
    </row>
    <row r="213" spans="10:10" x14ac:dyDescent="0.25">
      <c r="J213" s="130"/>
    </row>
    <row r="214" spans="10:10" x14ac:dyDescent="0.25">
      <c r="J214" s="130"/>
    </row>
    <row r="215" spans="10:10" x14ac:dyDescent="0.25">
      <c r="J215" s="130"/>
    </row>
    <row r="216" spans="10:10" x14ac:dyDescent="0.25">
      <c r="J216" s="130"/>
    </row>
    <row r="217" spans="10:10" x14ac:dyDescent="0.25">
      <c r="J217" s="130"/>
    </row>
    <row r="218" spans="10:10" x14ac:dyDescent="0.25">
      <c r="J218" s="130"/>
    </row>
    <row r="219" spans="10:10" x14ac:dyDescent="0.25">
      <c r="J219" s="130"/>
    </row>
    <row r="220" spans="10:10" x14ac:dyDescent="0.25">
      <c r="J220" s="130"/>
    </row>
    <row r="221" spans="10:10" x14ac:dyDescent="0.25">
      <c r="J221" s="130"/>
    </row>
    <row r="222" spans="10:10" x14ac:dyDescent="0.25">
      <c r="J222" s="130"/>
    </row>
    <row r="223" spans="10:10" x14ac:dyDescent="0.25">
      <c r="J223" s="130"/>
    </row>
    <row r="224" spans="10:10" x14ac:dyDescent="0.25">
      <c r="J224" s="130"/>
    </row>
    <row r="225" spans="10:10" x14ac:dyDescent="0.25">
      <c r="J225" s="130"/>
    </row>
    <row r="226" spans="10:10" x14ac:dyDescent="0.25">
      <c r="J226" s="130"/>
    </row>
    <row r="227" spans="10:10" x14ac:dyDescent="0.25">
      <c r="J227" s="130"/>
    </row>
    <row r="228" spans="10:10" x14ac:dyDescent="0.25">
      <c r="J228" s="130"/>
    </row>
    <row r="229" spans="10:10" x14ac:dyDescent="0.25">
      <c r="J229" s="130"/>
    </row>
    <row r="230" spans="10:10" x14ac:dyDescent="0.25">
      <c r="J230" s="130"/>
    </row>
    <row r="231" spans="10:10" x14ac:dyDescent="0.25">
      <c r="J231" s="130"/>
    </row>
    <row r="232" spans="10:10" x14ac:dyDescent="0.25">
      <c r="J232" s="130"/>
    </row>
    <row r="233" spans="10:10" x14ac:dyDescent="0.25">
      <c r="J233" s="130"/>
    </row>
    <row r="234" spans="10:10" x14ac:dyDescent="0.25">
      <c r="J234" s="130"/>
    </row>
    <row r="235" spans="10:10" x14ac:dyDescent="0.25">
      <c r="J235" s="130"/>
    </row>
    <row r="236" spans="10:10" x14ac:dyDescent="0.25">
      <c r="J236" s="130"/>
    </row>
    <row r="237" spans="10:10" x14ac:dyDescent="0.25">
      <c r="J237" s="130"/>
    </row>
    <row r="238" spans="10:10" x14ac:dyDescent="0.25">
      <c r="J238" s="130"/>
    </row>
    <row r="239" spans="10:10" x14ac:dyDescent="0.25">
      <c r="J239" s="130"/>
    </row>
    <row r="240" spans="10:10" x14ac:dyDescent="0.25">
      <c r="J240" s="130"/>
    </row>
    <row r="241" spans="10:10" x14ac:dyDescent="0.25">
      <c r="J241" s="130"/>
    </row>
    <row r="242" spans="10:10" x14ac:dyDescent="0.25">
      <c r="J242" s="130"/>
    </row>
    <row r="243" spans="10:10" x14ac:dyDescent="0.25">
      <c r="J243" s="130"/>
    </row>
    <row r="244" spans="10:10" x14ac:dyDescent="0.25">
      <c r="J244" s="130"/>
    </row>
    <row r="245" spans="10:10" x14ac:dyDescent="0.25">
      <c r="J245" s="130"/>
    </row>
    <row r="246" spans="10:10" x14ac:dyDescent="0.25">
      <c r="J246" s="130"/>
    </row>
    <row r="247" spans="10:10" x14ac:dyDescent="0.25">
      <c r="J247" s="130"/>
    </row>
    <row r="248" spans="10:10" x14ac:dyDescent="0.25">
      <c r="J248" s="130"/>
    </row>
    <row r="249" spans="10:10" x14ac:dyDescent="0.25">
      <c r="J249" s="130"/>
    </row>
    <row r="250" spans="10:10" x14ac:dyDescent="0.25">
      <c r="J250" s="130"/>
    </row>
    <row r="251" spans="10:10" x14ac:dyDescent="0.25">
      <c r="J251" s="130"/>
    </row>
    <row r="252" spans="10:10" x14ac:dyDescent="0.25">
      <c r="J252" s="130"/>
    </row>
    <row r="253" spans="10:10" x14ac:dyDescent="0.25">
      <c r="J253" s="130"/>
    </row>
    <row r="254" spans="10:10" x14ac:dyDescent="0.25">
      <c r="J254" s="130"/>
    </row>
    <row r="255" spans="10:10" x14ac:dyDescent="0.25">
      <c r="J255" s="130"/>
    </row>
    <row r="256" spans="10:10" x14ac:dyDescent="0.25">
      <c r="J256" s="130"/>
    </row>
    <row r="257" spans="10:10" x14ac:dyDescent="0.25">
      <c r="J257" s="130"/>
    </row>
    <row r="258" spans="10:10" x14ac:dyDescent="0.25">
      <c r="J258" s="130"/>
    </row>
    <row r="259" spans="10:10" x14ac:dyDescent="0.25">
      <c r="J259" s="130"/>
    </row>
    <row r="260" spans="10:10" x14ac:dyDescent="0.25">
      <c r="J260" s="130"/>
    </row>
    <row r="261" spans="10:10" x14ac:dyDescent="0.25">
      <c r="J261" s="130"/>
    </row>
    <row r="262" spans="10:10" x14ac:dyDescent="0.25">
      <c r="J262" s="130"/>
    </row>
    <row r="263" spans="10:10" x14ac:dyDescent="0.25">
      <c r="J263" s="130"/>
    </row>
    <row r="264" spans="10:10" x14ac:dyDescent="0.25">
      <c r="J264" s="130"/>
    </row>
    <row r="265" spans="10:10" x14ac:dyDescent="0.25">
      <c r="J265" s="130"/>
    </row>
    <row r="266" spans="10:10" x14ac:dyDescent="0.25">
      <c r="J266" s="130"/>
    </row>
    <row r="267" spans="10:10" x14ac:dyDescent="0.25">
      <c r="J267" s="130"/>
    </row>
    <row r="268" spans="10:10" x14ac:dyDescent="0.25">
      <c r="J268" s="130"/>
    </row>
    <row r="269" spans="10:10" x14ac:dyDescent="0.25">
      <c r="J269" s="130"/>
    </row>
    <row r="270" spans="10:10" x14ac:dyDescent="0.25">
      <c r="J270" s="130"/>
    </row>
    <row r="271" spans="10:10" x14ac:dyDescent="0.25">
      <c r="J271" s="130"/>
    </row>
    <row r="272" spans="10:10" x14ac:dyDescent="0.25">
      <c r="J272" s="130"/>
    </row>
    <row r="273" spans="10:10" x14ac:dyDescent="0.25">
      <c r="J273" s="130"/>
    </row>
    <row r="274" spans="10:10" x14ac:dyDescent="0.25">
      <c r="J274" s="130"/>
    </row>
    <row r="275" spans="10:10" x14ac:dyDescent="0.25">
      <c r="J275" s="130"/>
    </row>
    <row r="276" spans="10:10" x14ac:dyDescent="0.25">
      <c r="J276" s="130"/>
    </row>
    <row r="277" spans="10:10" x14ac:dyDescent="0.25">
      <c r="J277" s="130"/>
    </row>
    <row r="278" spans="10:10" x14ac:dyDescent="0.25">
      <c r="J278" s="130"/>
    </row>
    <row r="279" spans="10:10" x14ac:dyDescent="0.25">
      <c r="J279" s="130"/>
    </row>
    <row r="280" spans="10:10" x14ac:dyDescent="0.25">
      <c r="J280" s="130"/>
    </row>
    <row r="281" spans="10:10" x14ac:dyDescent="0.25">
      <c r="J281" s="130"/>
    </row>
    <row r="282" spans="10:10" x14ac:dyDescent="0.25">
      <c r="J282" s="130"/>
    </row>
    <row r="283" spans="10:10" x14ac:dyDescent="0.25">
      <c r="J283" s="130"/>
    </row>
    <row r="284" spans="10:10" x14ac:dyDescent="0.25">
      <c r="J284" s="130"/>
    </row>
    <row r="285" spans="10:10" x14ac:dyDescent="0.25">
      <c r="J285" s="130"/>
    </row>
    <row r="286" spans="10:10" x14ac:dyDescent="0.25">
      <c r="J286" s="130"/>
    </row>
    <row r="287" spans="10:10" x14ac:dyDescent="0.25">
      <c r="J287" s="130"/>
    </row>
    <row r="288" spans="10:10" x14ac:dyDescent="0.25">
      <c r="J288" s="130"/>
    </row>
    <row r="289" spans="10:10" x14ac:dyDescent="0.25">
      <c r="J289" s="130"/>
    </row>
    <row r="290" spans="10:10" x14ac:dyDescent="0.25">
      <c r="J290" s="130"/>
    </row>
    <row r="291" spans="10:10" x14ac:dyDescent="0.25">
      <c r="J291" s="130"/>
    </row>
    <row r="292" spans="10:10" x14ac:dyDescent="0.25">
      <c r="J292" s="130"/>
    </row>
    <row r="293" spans="10:10" x14ac:dyDescent="0.25">
      <c r="J293" s="130"/>
    </row>
    <row r="294" spans="10:10" x14ac:dyDescent="0.25">
      <c r="J294" s="130"/>
    </row>
    <row r="295" spans="10:10" x14ac:dyDescent="0.25">
      <c r="J295" s="130"/>
    </row>
    <row r="296" spans="10:10" x14ac:dyDescent="0.25">
      <c r="J296" s="130"/>
    </row>
    <row r="297" spans="10:10" x14ac:dyDescent="0.25">
      <c r="J297" s="130"/>
    </row>
    <row r="298" spans="10:10" x14ac:dyDescent="0.25">
      <c r="J298" s="130"/>
    </row>
    <row r="299" spans="10:10" x14ac:dyDescent="0.25">
      <c r="J299" s="130"/>
    </row>
    <row r="300" spans="10:10" x14ac:dyDescent="0.25">
      <c r="J300" s="130"/>
    </row>
    <row r="301" spans="10:10" x14ac:dyDescent="0.25">
      <c r="J301" s="130"/>
    </row>
    <row r="302" spans="10:10" x14ac:dyDescent="0.25">
      <c r="J302" s="130"/>
    </row>
    <row r="303" spans="10:10" x14ac:dyDescent="0.25">
      <c r="J303" s="130"/>
    </row>
    <row r="304" spans="10:10" x14ac:dyDescent="0.25">
      <c r="J304" s="130"/>
    </row>
    <row r="305" spans="10:10" x14ac:dyDescent="0.25">
      <c r="J305" s="130"/>
    </row>
    <row r="306" spans="10:10" x14ac:dyDescent="0.25">
      <c r="J306" s="130"/>
    </row>
    <row r="307" spans="10:10" x14ac:dyDescent="0.25">
      <c r="J307" s="130"/>
    </row>
    <row r="308" spans="10:10" x14ac:dyDescent="0.25">
      <c r="J308" s="130"/>
    </row>
    <row r="309" spans="10:10" x14ac:dyDescent="0.25">
      <c r="J309" s="130"/>
    </row>
    <row r="310" spans="10:10" x14ac:dyDescent="0.25">
      <c r="J310" s="130"/>
    </row>
    <row r="311" spans="10:10" x14ac:dyDescent="0.25">
      <c r="J311" s="130"/>
    </row>
    <row r="312" spans="10:10" x14ac:dyDescent="0.25">
      <c r="J312" s="130"/>
    </row>
    <row r="313" spans="10:10" x14ac:dyDescent="0.25">
      <c r="J313" s="130"/>
    </row>
    <row r="314" spans="10:10" x14ac:dyDescent="0.25">
      <c r="J314" s="130"/>
    </row>
  </sheetData>
  <mergeCells count="1">
    <mergeCell ref="F3:G3"/>
  </mergeCells>
  <conditionalFormatting sqref="H4:H34">
    <cfRule type="dataBar" priority="2">
      <dataBar>
        <cfvo type="min"/>
        <cfvo type="max"/>
        <color rgb="FF69AE23"/>
      </dataBar>
      <extLst>
        <ext xmlns:x14="http://schemas.microsoft.com/office/spreadsheetml/2009/9/main" uri="{B025F937-C7B1-47D3-B67F-A62EFF666E3E}">
          <x14:id>{55452F6A-7B76-4D61-B6D4-13AB4475AF02}</x14:id>
        </ext>
      </extLst>
    </cfRule>
    <cfRule type="dataBar" priority="3">
      <dataBar>
        <cfvo type="min"/>
        <cfvo type="max"/>
        <color rgb="FF69AE23"/>
      </dataBar>
      <extLst>
        <ext xmlns:x14="http://schemas.microsoft.com/office/spreadsheetml/2009/9/main" uri="{B025F937-C7B1-47D3-B67F-A62EFF666E3E}">
          <x14:id>{44971D87-0877-4C8F-AE58-C95A1A598CA9}</x14:id>
        </ext>
      </extLst>
    </cfRule>
  </conditionalFormatting>
  <conditionalFormatting sqref="G4:G34">
    <cfRule type="dataBar" priority="1">
      <dataBar showValue="0">
        <cfvo type="min"/>
        <cfvo type="max"/>
        <color rgb="FF69AE23"/>
      </dataBar>
      <extLst>
        <ext xmlns:x14="http://schemas.microsoft.com/office/spreadsheetml/2009/9/main" uri="{B025F937-C7B1-47D3-B67F-A62EFF666E3E}">
          <x14:id>{0B6BA9E3-FDEE-4022-B567-241FBC923229}</x14:id>
        </ext>
      </extLst>
    </cfRule>
  </conditionalFormatting>
  <pageMargins left="0.70866141732283472" right="0.70866141732283472" top="0.74803149606299213" bottom="0.74803149606299213" header="0.31496062992125984" footer="0.31496062992125984"/>
  <pageSetup paperSize="9" scale="80" orientation="portrait" r:id="rId1"/>
  <extLst>
    <ext xmlns:x14="http://schemas.microsoft.com/office/spreadsheetml/2009/9/main" uri="{78C0D931-6437-407d-A8EE-F0AAD7539E65}">
      <x14:conditionalFormattings>
        <x14:conditionalFormatting xmlns:xm="http://schemas.microsoft.com/office/excel/2006/main">
          <x14:cfRule type="dataBar" id="{55452F6A-7B76-4D61-B6D4-13AB4475AF02}">
            <x14:dataBar minLength="0" maxLength="100" gradient="0">
              <x14:cfvo type="autoMin"/>
              <x14:cfvo type="autoMax"/>
              <x14:negativeFillColor rgb="FFFF0000"/>
              <x14:axisColor rgb="FF000000"/>
            </x14:dataBar>
          </x14:cfRule>
          <x14:cfRule type="dataBar" id="{44971D87-0877-4C8F-AE58-C95A1A598CA9}">
            <x14:dataBar minLength="0" maxLength="100" gradient="0">
              <x14:cfvo type="autoMin"/>
              <x14:cfvo type="autoMax"/>
              <x14:negativeFillColor rgb="FFFF0000"/>
              <x14:axisColor rgb="FF000000"/>
            </x14:dataBar>
          </x14:cfRule>
          <xm:sqref>H4:H34</xm:sqref>
        </x14:conditionalFormatting>
        <x14:conditionalFormatting xmlns:xm="http://schemas.microsoft.com/office/excel/2006/main">
          <x14:cfRule type="dataBar" id="{0B6BA9E3-FDEE-4022-B567-241FBC923229}">
            <x14:dataBar minLength="0" maxLength="100" gradient="0">
              <x14:cfvo type="autoMin"/>
              <x14:cfvo type="autoMax"/>
              <x14:negativeFillColor rgb="FFFF0000"/>
              <x14:axisColor rgb="FF000000"/>
            </x14:dataBar>
          </x14:cfRule>
          <xm:sqref>G4:G34</xm:sqref>
        </x14:conditionalFormatting>
      </x14:conditionalFormattings>
    </ext>
    <ext xmlns:x14="http://schemas.microsoft.com/office/spreadsheetml/2009/9/main" uri="{05C60535-1F16-4fd2-B633-F4F36F0B64E0}">
      <x14:sparklineGroups xmlns:xm="http://schemas.microsoft.com/office/excel/2006/main">
        <x14:sparklineGroup displayEmptyCellsAs="gap" markers="1">
          <x14:colorSeries rgb="FF69AE23"/>
          <x14:colorNegative rgb="FFD00000"/>
          <x14:colorAxis rgb="FF000000"/>
          <x14:colorMarkers rgb="FF69AE23"/>
          <x14:colorFirst rgb="FFD00000"/>
          <x14:colorLast rgb="FFD00000"/>
          <x14:colorHigh rgb="FFD00000"/>
          <x14:colorLow rgb="FFD00000"/>
          <x14:sparklines>
            <x14:sparkline>
              <xm:f>Table_D1!B4:F4</xm:f>
              <xm:sqref>H4</xm:sqref>
            </x14:sparkline>
            <x14:sparkline>
              <xm:f>Table_D1!B5:F5</xm:f>
              <xm:sqref>H5</xm:sqref>
            </x14:sparkline>
            <x14:sparkline>
              <xm:f>Table_D1!B6:F6</xm:f>
              <xm:sqref>H6</xm:sqref>
            </x14:sparkline>
            <x14:sparkline>
              <xm:f>Table_D1!B7:F7</xm:f>
              <xm:sqref>H7</xm:sqref>
            </x14:sparkline>
            <x14:sparkline>
              <xm:f>Table_D1!B8:F8</xm:f>
              <xm:sqref>H8</xm:sqref>
            </x14:sparkline>
            <x14:sparkline>
              <xm:f>Table_D1!B9:F9</xm:f>
              <xm:sqref>H9</xm:sqref>
            </x14:sparkline>
            <x14:sparkline>
              <xm:f>Table_D1!B10:F10</xm:f>
              <xm:sqref>H10</xm:sqref>
            </x14:sparkline>
            <x14:sparkline>
              <xm:f>Table_D1!B11:F11</xm:f>
              <xm:sqref>H11</xm:sqref>
            </x14:sparkline>
            <x14:sparkline>
              <xm:f>Table_D1!B12:F12</xm:f>
              <xm:sqref>H12</xm:sqref>
            </x14:sparkline>
            <x14:sparkline>
              <xm:f>Table_D1!B13:F13</xm:f>
              <xm:sqref>H13</xm:sqref>
            </x14:sparkline>
            <x14:sparkline>
              <xm:f>Table_D1!B14:F14</xm:f>
              <xm:sqref>H14</xm:sqref>
            </x14:sparkline>
            <x14:sparkline>
              <xm:f>Table_D1!B15:F15</xm:f>
              <xm:sqref>H15</xm:sqref>
            </x14:sparkline>
            <x14:sparkline>
              <xm:f>Table_D1!B16:F16</xm:f>
              <xm:sqref>H16</xm:sqref>
            </x14:sparkline>
            <x14:sparkline>
              <xm:f>Table_D1!B17:F17</xm:f>
              <xm:sqref>H17</xm:sqref>
            </x14:sparkline>
            <x14:sparkline>
              <xm:f>Table_D1!B18:F18</xm:f>
              <xm:sqref>H18</xm:sqref>
            </x14:sparkline>
            <x14:sparkline>
              <xm:f>Table_D1!B19:F19</xm:f>
              <xm:sqref>H19</xm:sqref>
            </x14:sparkline>
            <x14:sparkline>
              <xm:f>Table_D1!B20:F20</xm:f>
              <xm:sqref>H20</xm:sqref>
            </x14:sparkline>
            <x14:sparkline>
              <xm:f>Table_D1!B21:F21</xm:f>
              <xm:sqref>H21</xm:sqref>
            </x14:sparkline>
            <x14:sparkline>
              <xm:f>Table_D1!B22:F22</xm:f>
              <xm:sqref>H22</xm:sqref>
            </x14:sparkline>
            <x14:sparkline>
              <xm:f>Table_D1!B23:F23</xm:f>
              <xm:sqref>H23</xm:sqref>
            </x14:sparkline>
            <x14:sparkline>
              <xm:f>Table_D1!B24:F24</xm:f>
              <xm:sqref>H24</xm:sqref>
            </x14:sparkline>
            <x14:sparkline>
              <xm:f>Table_D1!B25:F25</xm:f>
              <xm:sqref>H25</xm:sqref>
            </x14:sparkline>
            <x14:sparkline>
              <xm:f>Table_D1!B26:F26</xm:f>
              <xm:sqref>H26</xm:sqref>
            </x14:sparkline>
            <x14:sparkline>
              <xm:f>Table_D1!B27:F27</xm:f>
              <xm:sqref>H27</xm:sqref>
            </x14:sparkline>
            <x14:sparkline>
              <xm:f>Table_D1!B28:F28</xm:f>
              <xm:sqref>H28</xm:sqref>
            </x14:sparkline>
            <x14:sparkline>
              <xm:f>Table_D1!B29:F29</xm:f>
              <xm:sqref>H29</xm:sqref>
            </x14:sparkline>
            <x14:sparkline>
              <xm:f>Table_D1!B30:F30</xm:f>
              <xm:sqref>H30</xm:sqref>
            </x14:sparkline>
            <x14:sparkline>
              <xm:f>Table_D1!B31:F31</xm:f>
              <xm:sqref>H31</xm:sqref>
            </x14:sparkline>
            <x14:sparkline>
              <xm:f>Table_D1!B32:F32</xm:f>
              <xm:sqref>H32</xm:sqref>
            </x14:sparkline>
            <x14:sparkline>
              <xm:f>Table_D1!B33:F33</xm:f>
              <xm:sqref>H33</xm:sqref>
            </x14:sparkline>
            <x14:sparkline>
              <xm:f>Table_D1!B34:F34</xm:f>
              <xm:sqref>H34</xm:sqref>
            </x14:sparkline>
          </x14:sparklines>
        </x14:sparklineGroup>
      </x14:sparklineGroup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3"/>
  <sheetViews>
    <sheetView workbookViewId="0">
      <selection activeCell="H20" sqref="H20"/>
    </sheetView>
  </sheetViews>
  <sheetFormatPr defaultColWidth="8.85546875" defaultRowHeight="15" x14ac:dyDescent="0.25"/>
  <cols>
    <col min="1" max="1" width="18.140625" style="1" bestFit="1" customWidth="1"/>
    <col min="2" max="2" width="15.42578125" style="1" bestFit="1" customWidth="1"/>
    <col min="3" max="3" width="12.28515625" style="1" bestFit="1" customWidth="1"/>
    <col min="4" max="4" width="15.85546875" style="1" bestFit="1" customWidth="1"/>
    <col min="5" max="5" width="8.85546875" style="1"/>
    <col min="6" max="6" width="17" style="1" bestFit="1" customWidth="1"/>
    <col min="7" max="11" width="8.85546875" style="1"/>
    <col min="12" max="12" width="16" style="1" customWidth="1"/>
    <col min="13" max="13" width="10.85546875" style="1" bestFit="1" customWidth="1"/>
    <col min="14" max="16384" width="8.85546875" style="1"/>
  </cols>
  <sheetData>
    <row r="1" spans="1:20" ht="18" customHeight="1" x14ac:dyDescent="0.25">
      <c r="A1" s="104" t="s">
        <v>42</v>
      </c>
    </row>
    <row r="2" spans="1:20" ht="18" customHeight="1" x14ac:dyDescent="0.25"/>
    <row r="3" spans="1:20" ht="51.95" customHeight="1" x14ac:dyDescent="0.25">
      <c r="A3" s="50" t="s">
        <v>0</v>
      </c>
      <c r="B3" s="51" t="s">
        <v>43</v>
      </c>
      <c r="C3" s="51" t="s">
        <v>44</v>
      </c>
      <c r="D3" s="51" t="s">
        <v>45</v>
      </c>
      <c r="F3" s="10"/>
      <c r="G3" s="35"/>
      <c r="H3" s="35"/>
      <c r="I3" s="35"/>
      <c r="J3" s="35"/>
      <c r="K3" s="35"/>
      <c r="L3" s="37"/>
      <c r="M3" s="35"/>
      <c r="N3" s="35"/>
      <c r="O3" s="35"/>
      <c r="P3" s="35"/>
      <c r="Q3" s="38"/>
      <c r="R3" s="10"/>
      <c r="S3" s="10"/>
      <c r="T3" s="10"/>
    </row>
    <row r="4" spans="1:20" x14ac:dyDescent="0.25">
      <c r="A4" s="47" t="s">
        <v>31</v>
      </c>
      <c r="B4" s="52" t="s">
        <v>46</v>
      </c>
      <c r="C4" s="53">
        <v>5.3100000000000001E-2</v>
      </c>
      <c r="D4" s="54">
        <v>0.10349999999999999</v>
      </c>
      <c r="F4" s="10"/>
      <c r="G4" s="39"/>
      <c r="H4" s="31"/>
      <c r="I4" s="31"/>
      <c r="J4" s="31"/>
      <c r="K4" s="31"/>
      <c r="L4" s="40"/>
      <c r="M4" s="10"/>
      <c r="N4" s="10"/>
      <c r="O4" s="10"/>
      <c r="P4" s="10"/>
      <c r="Q4" s="10"/>
      <c r="R4" s="10"/>
      <c r="S4" s="10"/>
      <c r="T4" s="10"/>
    </row>
    <row r="5" spans="1:20" x14ac:dyDescent="0.25">
      <c r="A5" s="47" t="s">
        <v>14</v>
      </c>
      <c r="B5" s="55">
        <v>0</v>
      </c>
      <c r="C5" s="56">
        <v>4.2299999999999997E-2</v>
      </c>
      <c r="D5" s="57">
        <v>0.12659999999999999</v>
      </c>
      <c r="F5" s="10"/>
      <c r="G5" s="39"/>
      <c r="H5" s="31"/>
      <c r="I5" s="31"/>
      <c r="J5" s="31"/>
      <c r="K5" s="31"/>
      <c r="L5" s="40"/>
      <c r="M5" s="10"/>
      <c r="N5" s="10"/>
      <c r="O5" s="10"/>
      <c r="P5" s="10"/>
      <c r="Q5" s="10"/>
      <c r="R5" s="10"/>
      <c r="S5" s="10"/>
      <c r="T5" s="10"/>
    </row>
    <row r="6" spans="1:20" x14ac:dyDescent="0.25">
      <c r="A6" s="47" t="s">
        <v>6</v>
      </c>
      <c r="B6" s="55">
        <v>0</v>
      </c>
      <c r="C6" s="56">
        <v>4.9200000000000001E-2</v>
      </c>
      <c r="D6" s="57">
        <v>0.11899999999999999</v>
      </c>
      <c r="F6" s="10"/>
      <c r="G6" s="39"/>
      <c r="H6" s="32"/>
      <c r="I6" s="31"/>
      <c r="J6" s="31"/>
      <c r="K6" s="31"/>
      <c r="L6" s="40"/>
      <c r="M6" s="10"/>
      <c r="N6" s="10"/>
      <c r="O6" s="10"/>
      <c r="P6" s="10"/>
      <c r="Q6" s="10"/>
      <c r="R6" s="10"/>
      <c r="S6" s="10"/>
      <c r="T6" s="10"/>
    </row>
    <row r="7" spans="1:20" x14ac:dyDescent="0.25">
      <c r="A7" s="47" t="s">
        <v>15</v>
      </c>
      <c r="B7" s="55">
        <v>0</v>
      </c>
      <c r="C7" s="56">
        <v>8.4000000000000005E-2</v>
      </c>
      <c r="D7" s="57">
        <v>0.28220000000000006</v>
      </c>
      <c r="F7" s="10"/>
      <c r="G7" s="39"/>
      <c r="H7" s="32"/>
      <c r="I7" s="31"/>
      <c r="J7" s="31"/>
      <c r="K7" s="31"/>
      <c r="L7" s="41"/>
      <c r="M7" s="10"/>
      <c r="N7" s="10"/>
      <c r="O7" s="10"/>
      <c r="P7" s="10"/>
      <c r="Q7" s="10"/>
      <c r="R7" s="10"/>
      <c r="S7" s="10"/>
      <c r="T7" s="10"/>
    </row>
    <row r="8" spans="1:20" x14ac:dyDescent="0.25">
      <c r="A8" s="47" t="s">
        <v>47</v>
      </c>
      <c r="B8" s="55">
        <v>0</v>
      </c>
      <c r="C8" s="56">
        <v>3.1300000000000001E-2</v>
      </c>
      <c r="D8" s="57">
        <v>0.55279999999999996</v>
      </c>
      <c r="F8" s="10"/>
      <c r="G8" s="39"/>
      <c r="H8" s="32"/>
      <c r="I8" s="31"/>
      <c r="J8" s="31"/>
      <c r="K8" s="31"/>
      <c r="L8" s="41"/>
      <c r="M8" s="10"/>
      <c r="N8" s="10"/>
      <c r="O8" s="10"/>
      <c r="P8" s="10"/>
      <c r="Q8" s="10"/>
      <c r="R8" s="10"/>
      <c r="S8" s="10"/>
      <c r="T8" s="10"/>
    </row>
    <row r="9" spans="1:20" x14ac:dyDescent="0.25">
      <c r="A9" s="47" t="s">
        <v>17</v>
      </c>
      <c r="B9" s="53" t="s">
        <v>46</v>
      </c>
      <c r="C9" s="56">
        <v>3.4000000000000009E-2</v>
      </c>
      <c r="D9" s="57">
        <v>0.25099999999999989</v>
      </c>
      <c r="F9" s="10"/>
      <c r="G9" s="39"/>
      <c r="H9" s="31"/>
      <c r="I9" s="31"/>
      <c r="J9" s="31"/>
      <c r="K9" s="31"/>
      <c r="L9" s="41"/>
      <c r="M9" s="10"/>
      <c r="N9" s="10"/>
      <c r="O9" s="10"/>
      <c r="P9" s="10"/>
      <c r="Q9" s="10"/>
      <c r="R9" s="10"/>
      <c r="S9" s="10"/>
      <c r="T9" s="10"/>
    </row>
    <row r="10" spans="1:20" x14ac:dyDescent="0.25">
      <c r="A10" s="47" t="s">
        <v>11</v>
      </c>
      <c r="B10" s="55">
        <v>0</v>
      </c>
      <c r="C10" s="53" t="s">
        <v>46</v>
      </c>
      <c r="D10" s="57">
        <v>0.19919999999999999</v>
      </c>
      <c r="F10" s="10"/>
      <c r="G10" s="39"/>
      <c r="H10" s="32"/>
      <c r="I10" s="31"/>
      <c r="J10" s="31"/>
      <c r="K10" s="31"/>
      <c r="L10" s="41"/>
      <c r="M10" s="10"/>
      <c r="N10" s="10"/>
      <c r="O10" s="10"/>
      <c r="P10" s="10"/>
      <c r="Q10" s="10"/>
      <c r="R10" s="10"/>
      <c r="S10" s="10"/>
      <c r="T10" s="10"/>
    </row>
    <row r="11" spans="1:20" x14ac:dyDescent="0.25">
      <c r="A11" s="47" t="s">
        <v>33</v>
      </c>
      <c r="B11" s="53" t="s">
        <v>46</v>
      </c>
      <c r="C11" s="56">
        <v>2.3900000000000001E-2</v>
      </c>
      <c r="D11" s="57">
        <v>0.29289999999999999</v>
      </c>
      <c r="F11" s="10"/>
      <c r="G11" s="39"/>
      <c r="H11" s="31"/>
      <c r="I11" s="31"/>
      <c r="J11" s="31"/>
      <c r="K11" s="31"/>
      <c r="L11" s="41"/>
      <c r="M11" s="10"/>
      <c r="N11" s="10"/>
      <c r="O11" s="10"/>
      <c r="P11" s="10"/>
      <c r="Q11" s="42"/>
      <c r="R11" s="42"/>
      <c r="S11" s="10"/>
      <c r="T11" s="10"/>
    </row>
    <row r="12" spans="1:20" x14ac:dyDescent="0.25">
      <c r="A12" s="47" t="s">
        <v>19</v>
      </c>
      <c r="B12" s="56">
        <v>0.10110000000000001</v>
      </c>
      <c r="C12" s="56">
        <v>0.27200000000000002</v>
      </c>
      <c r="D12" s="57">
        <v>0.27697784556445698</v>
      </c>
      <c r="F12" s="10"/>
      <c r="G12" s="39"/>
      <c r="H12" s="31"/>
      <c r="I12" s="31"/>
      <c r="J12" s="31"/>
      <c r="K12" s="10"/>
      <c r="L12" s="41"/>
      <c r="M12" s="10"/>
      <c r="N12" s="10"/>
      <c r="O12" s="10"/>
      <c r="P12" s="10"/>
      <c r="Q12" s="10"/>
      <c r="R12" s="10"/>
      <c r="S12" s="10"/>
      <c r="T12" s="10"/>
    </row>
    <row r="13" spans="1:20" x14ac:dyDescent="0.25">
      <c r="A13" s="47" t="s">
        <v>34</v>
      </c>
      <c r="B13" s="53" t="s">
        <v>46</v>
      </c>
      <c r="C13" s="56">
        <v>6.6600000000000006E-2</v>
      </c>
      <c r="D13" s="57">
        <v>7.9100000000000004E-2</v>
      </c>
      <c r="F13" s="10"/>
      <c r="G13" s="39"/>
      <c r="H13" s="31"/>
      <c r="I13" s="31"/>
      <c r="J13" s="31"/>
      <c r="K13" s="31"/>
      <c r="L13" s="41"/>
      <c r="M13" s="10"/>
      <c r="N13" s="10"/>
      <c r="O13" s="10"/>
      <c r="P13" s="10"/>
      <c r="Q13" s="42"/>
      <c r="R13" s="42"/>
      <c r="S13" s="10"/>
      <c r="T13" s="10"/>
    </row>
    <row r="14" spans="1:20" x14ac:dyDescent="0.25">
      <c r="A14" s="47" t="s">
        <v>4</v>
      </c>
      <c r="B14" s="55">
        <v>0</v>
      </c>
      <c r="C14" s="56">
        <v>2.24E-2</v>
      </c>
      <c r="D14" s="57">
        <v>0.15509999999999999</v>
      </c>
      <c r="F14" s="10"/>
      <c r="G14" s="39"/>
      <c r="H14" s="32"/>
      <c r="I14" s="31"/>
      <c r="J14" s="31"/>
      <c r="K14" s="31"/>
      <c r="L14" s="41"/>
      <c r="M14" s="10"/>
      <c r="N14" s="10"/>
      <c r="O14" s="10"/>
      <c r="P14" s="10"/>
      <c r="Q14" s="42"/>
      <c r="R14" s="42"/>
      <c r="S14" s="10"/>
      <c r="T14" s="10"/>
    </row>
    <row r="15" spans="1:20" x14ac:dyDescent="0.25">
      <c r="A15" s="47" t="s">
        <v>48</v>
      </c>
      <c r="B15" s="53" t="s">
        <v>46</v>
      </c>
      <c r="C15" s="56">
        <v>7.2099999999999997E-2</v>
      </c>
      <c r="D15" s="57">
        <v>0.14570000000000002</v>
      </c>
      <c r="F15" s="10"/>
      <c r="G15" s="39"/>
      <c r="H15" s="31"/>
      <c r="I15" s="31"/>
      <c r="J15" s="31"/>
      <c r="K15" s="31"/>
      <c r="L15" s="41"/>
      <c r="M15" s="10"/>
      <c r="N15" s="10"/>
      <c r="O15" s="10"/>
      <c r="P15" s="10"/>
      <c r="Q15" s="10"/>
      <c r="R15" s="10"/>
      <c r="S15" s="10"/>
      <c r="T15" s="10"/>
    </row>
    <row r="16" spans="1:20" x14ac:dyDescent="0.25">
      <c r="A16" s="47" t="s">
        <v>9</v>
      </c>
      <c r="B16" s="55">
        <v>0</v>
      </c>
      <c r="C16" s="55">
        <v>0</v>
      </c>
      <c r="D16" s="53" t="s">
        <v>46</v>
      </c>
      <c r="F16" s="10"/>
      <c r="G16" s="39"/>
      <c r="H16" s="10"/>
      <c r="I16" s="31"/>
      <c r="J16" s="32"/>
      <c r="K16" s="31"/>
      <c r="L16" s="41"/>
      <c r="M16" s="10"/>
      <c r="N16" s="10"/>
      <c r="O16" s="10"/>
      <c r="P16" s="10"/>
      <c r="Q16" s="10"/>
      <c r="R16" s="10"/>
      <c r="S16" s="10"/>
      <c r="T16" s="10"/>
    </row>
    <row r="17" spans="1:20" x14ac:dyDescent="0.25">
      <c r="A17" s="47" t="s">
        <v>20</v>
      </c>
      <c r="B17" s="53" t="s">
        <v>46</v>
      </c>
      <c r="C17" s="55">
        <v>0</v>
      </c>
      <c r="D17" s="57">
        <v>6.4500000000000002E-2</v>
      </c>
      <c r="F17" s="10"/>
      <c r="G17" s="39"/>
      <c r="H17" s="31"/>
      <c r="I17" s="31"/>
      <c r="J17" s="31"/>
      <c r="K17" s="31"/>
      <c r="L17" s="41"/>
      <c r="M17" s="10"/>
      <c r="N17" s="10"/>
      <c r="O17" s="10"/>
      <c r="P17" s="10"/>
      <c r="Q17" s="10"/>
      <c r="R17" s="10"/>
      <c r="S17" s="10"/>
      <c r="T17" s="10"/>
    </row>
    <row r="18" spans="1:20" x14ac:dyDescent="0.25">
      <c r="A18" s="47" t="s">
        <v>21</v>
      </c>
      <c r="B18" s="55">
        <v>0</v>
      </c>
      <c r="C18" s="56">
        <v>7.8000000000000005E-3</v>
      </c>
      <c r="D18" s="57">
        <v>0.16880000000000001</v>
      </c>
      <c r="F18" s="10"/>
      <c r="G18" s="39"/>
      <c r="H18" s="32"/>
      <c r="I18" s="31"/>
      <c r="J18" s="31"/>
      <c r="K18" s="31"/>
      <c r="L18" s="41"/>
      <c r="M18" s="10"/>
      <c r="N18" s="10"/>
      <c r="O18" s="10"/>
      <c r="P18" s="10"/>
      <c r="Q18" s="42"/>
      <c r="R18" s="42"/>
      <c r="S18" s="10"/>
      <c r="T18" s="10"/>
    </row>
    <row r="19" spans="1:20" x14ac:dyDescent="0.25">
      <c r="A19" s="47" t="s">
        <v>24</v>
      </c>
      <c r="B19" s="55">
        <v>0</v>
      </c>
      <c r="C19" s="56">
        <v>3.56E-2</v>
      </c>
      <c r="D19" s="57">
        <v>9.1600000000000001E-2</v>
      </c>
      <c r="F19" s="10"/>
      <c r="G19" s="39"/>
      <c r="H19" s="32"/>
      <c r="I19" s="31"/>
      <c r="J19" s="31"/>
      <c r="K19" s="31"/>
      <c r="L19" s="41"/>
      <c r="M19" s="10"/>
      <c r="N19" s="10"/>
      <c r="O19" s="10"/>
      <c r="P19" s="10"/>
      <c r="Q19" s="10"/>
      <c r="R19" s="10"/>
      <c r="S19" s="10"/>
      <c r="T19" s="10"/>
    </row>
    <row r="20" spans="1:20" x14ac:dyDescent="0.25">
      <c r="A20" s="47" t="s">
        <v>10</v>
      </c>
      <c r="B20" s="55">
        <v>0</v>
      </c>
      <c r="C20" s="56">
        <v>3.8800000000000001E-2</v>
      </c>
      <c r="D20" s="57">
        <v>0.4471</v>
      </c>
      <c r="F20" s="10"/>
      <c r="G20" s="39"/>
      <c r="H20" s="32"/>
      <c r="I20" s="31"/>
      <c r="J20" s="31"/>
      <c r="K20" s="31"/>
      <c r="L20" s="40"/>
      <c r="M20" s="10"/>
      <c r="N20" s="10"/>
      <c r="O20" s="10"/>
      <c r="P20" s="10"/>
      <c r="Q20" s="10"/>
      <c r="R20" s="10"/>
      <c r="S20" s="10"/>
      <c r="T20" s="10"/>
    </row>
    <row r="21" spans="1:20" x14ac:dyDescent="0.25">
      <c r="A21" s="47" t="s">
        <v>26</v>
      </c>
      <c r="B21" s="53" t="s">
        <v>46</v>
      </c>
      <c r="C21" s="56">
        <v>2.1299999999999999E-2</v>
      </c>
      <c r="D21" s="57">
        <v>0.30579999999999996</v>
      </c>
      <c r="F21" s="10"/>
      <c r="G21" s="39"/>
      <c r="H21" s="31"/>
      <c r="I21" s="31"/>
      <c r="J21" s="31"/>
      <c r="K21" s="31"/>
      <c r="L21" s="41"/>
      <c r="M21" s="10"/>
      <c r="N21" s="10"/>
      <c r="O21" s="10"/>
      <c r="P21" s="10"/>
      <c r="Q21" s="10"/>
      <c r="R21" s="10"/>
      <c r="S21" s="10"/>
      <c r="T21" s="10"/>
    </row>
    <row r="22" spans="1:20" x14ac:dyDescent="0.25">
      <c r="A22" s="47" t="s">
        <v>3</v>
      </c>
      <c r="B22" s="53" t="s">
        <v>46</v>
      </c>
      <c r="C22" s="56">
        <v>6.3400000000000012E-2</v>
      </c>
      <c r="D22" s="57">
        <v>8.3299999999999999E-2</v>
      </c>
      <c r="F22" s="10"/>
      <c r="G22" s="39"/>
      <c r="H22" s="31"/>
      <c r="I22" s="31"/>
      <c r="J22" s="31"/>
      <c r="K22" s="31"/>
      <c r="L22" s="41"/>
      <c r="M22" s="10"/>
      <c r="N22" s="10"/>
      <c r="O22" s="10"/>
      <c r="P22" s="10"/>
      <c r="Q22" s="42"/>
      <c r="R22" s="42"/>
      <c r="S22" s="10"/>
      <c r="T22" s="10"/>
    </row>
    <row r="23" spans="1:20" x14ac:dyDescent="0.25">
      <c r="A23" s="47" t="s">
        <v>5</v>
      </c>
      <c r="B23" s="53" t="s">
        <v>46</v>
      </c>
      <c r="C23" s="56">
        <v>3.4200000000000001E-2</v>
      </c>
      <c r="D23" s="57">
        <v>0.1784</v>
      </c>
      <c r="F23" s="10"/>
      <c r="G23" s="39"/>
      <c r="H23" s="31"/>
      <c r="I23" s="31"/>
      <c r="J23" s="31"/>
      <c r="K23" s="31"/>
      <c r="L23" s="41"/>
      <c r="M23" s="10"/>
      <c r="N23" s="10"/>
      <c r="O23" s="10"/>
      <c r="P23" s="10"/>
      <c r="Q23" s="42"/>
      <c r="R23" s="42"/>
      <c r="S23" s="10"/>
      <c r="T23" s="10"/>
    </row>
    <row r="24" spans="1:20" x14ac:dyDescent="0.25">
      <c r="A24" s="47" t="s">
        <v>12</v>
      </c>
      <c r="B24" s="55">
        <v>0</v>
      </c>
      <c r="C24" s="56">
        <v>2.69E-2</v>
      </c>
      <c r="D24" s="57">
        <v>0.1943</v>
      </c>
      <c r="F24" s="10"/>
      <c r="G24" s="39"/>
      <c r="H24" s="32"/>
      <c r="I24" s="31"/>
      <c r="J24" s="31"/>
      <c r="K24" s="31"/>
      <c r="L24" s="41"/>
      <c r="M24" s="10"/>
      <c r="N24" s="10"/>
      <c r="O24" s="10"/>
      <c r="P24" s="10"/>
      <c r="Q24" s="42"/>
      <c r="R24" s="42"/>
      <c r="S24" s="10"/>
      <c r="T24" s="10"/>
    </row>
    <row r="25" spans="1:20" x14ac:dyDescent="0.25">
      <c r="A25" s="47" t="s">
        <v>32</v>
      </c>
      <c r="B25" s="55">
        <v>0</v>
      </c>
      <c r="C25" s="56">
        <v>0.1852</v>
      </c>
      <c r="D25" s="57">
        <v>0.2117</v>
      </c>
      <c r="F25" s="10"/>
      <c r="G25" s="39"/>
      <c r="H25" s="32"/>
      <c r="I25" s="31"/>
      <c r="J25" s="31"/>
      <c r="K25" s="31"/>
      <c r="L25" s="41"/>
      <c r="M25" s="10"/>
      <c r="N25" s="10"/>
      <c r="O25" s="10"/>
      <c r="P25" s="10"/>
      <c r="Q25" s="42"/>
      <c r="R25" s="42"/>
      <c r="S25" s="10"/>
      <c r="T25" s="10"/>
    </row>
    <row r="26" spans="1:20" x14ac:dyDescent="0.25">
      <c r="A26" s="47" t="s">
        <v>49</v>
      </c>
      <c r="B26" s="55">
        <v>0</v>
      </c>
      <c r="C26" s="56">
        <v>0.1852</v>
      </c>
      <c r="D26" s="57">
        <v>0.2117</v>
      </c>
      <c r="F26" s="10"/>
      <c r="G26" s="39"/>
      <c r="H26" s="32"/>
      <c r="I26" s="31"/>
      <c r="J26" s="31"/>
      <c r="K26" s="31"/>
      <c r="L26" s="41"/>
      <c r="M26" s="10"/>
      <c r="N26" s="10"/>
      <c r="O26" s="10"/>
      <c r="P26" s="10"/>
      <c r="Q26" s="10"/>
      <c r="R26" s="10"/>
      <c r="S26" s="10"/>
      <c r="T26" s="10"/>
    </row>
    <row r="27" spans="1:20" x14ac:dyDescent="0.25">
      <c r="A27" s="47" t="s">
        <v>8</v>
      </c>
      <c r="B27" s="55">
        <v>0</v>
      </c>
      <c r="C27" s="56">
        <v>1.6799999999999999E-2</v>
      </c>
      <c r="D27" s="57">
        <v>0.10050000000000001</v>
      </c>
      <c r="F27" s="10"/>
      <c r="G27" s="39"/>
      <c r="H27" s="32"/>
      <c r="I27" s="31"/>
      <c r="J27" s="31"/>
      <c r="K27" s="31"/>
      <c r="L27" s="41"/>
      <c r="M27" s="10"/>
      <c r="N27" s="10"/>
      <c r="O27" s="10"/>
      <c r="P27" s="10"/>
      <c r="Q27" s="10"/>
      <c r="R27" s="10"/>
      <c r="S27" s="10"/>
      <c r="T27" s="10"/>
    </row>
    <row r="28" spans="1:20" x14ac:dyDescent="0.25">
      <c r="A28" s="47" t="s">
        <v>23</v>
      </c>
      <c r="B28" s="55">
        <v>0</v>
      </c>
      <c r="C28" s="56">
        <v>5.9900000000000002E-2</v>
      </c>
      <c r="D28" s="57">
        <v>8.4500000000000006E-2</v>
      </c>
      <c r="F28" s="10"/>
      <c r="G28" s="39"/>
      <c r="H28" s="32"/>
      <c r="I28" s="31"/>
      <c r="J28" s="31"/>
      <c r="K28" s="31"/>
      <c r="L28" s="41"/>
      <c r="M28" s="10"/>
      <c r="N28" s="10"/>
      <c r="O28" s="10"/>
      <c r="P28" s="10"/>
      <c r="Q28" s="10"/>
      <c r="R28" s="10"/>
      <c r="S28" s="10"/>
      <c r="T28" s="10"/>
    </row>
    <row r="29" spans="1:20" x14ac:dyDescent="0.25">
      <c r="A29" s="47" t="s">
        <v>7</v>
      </c>
      <c r="B29" s="53" t="s">
        <v>46</v>
      </c>
      <c r="C29" s="56">
        <v>6.93E-2</v>
      </c>
      <c r="D29" s="57">
        <v>0.13830000000000001</v>
      </c>
      <c r="F29" s="10"/>
      <c r="G29" s="39"/>
      <c r="H29" s="31"/>
      <c r="I29" s="31"/>
      <c r="J29" s="31"/>
      <c r="K29" s="31"/>
      <c r="L29" s="40"/>
      <c r="M29" s="10"/>
      <c r="N29" s="10"/>
      <c r="O29" s="10"/>
      <c r="P29" s="10"/>
      <c r="Q29" s="42"/>
      <c r="R29" s="42"/>
      <c r="S29" s="10"/>
      <c r="T29" s="10"/>
    </row>
    <row r="30" spans="1:20" x14ac:dyDescent="0.25">
      <c r="A30" s="47" t="s">
        <v>25</v>
      </c>
      <c r="B30" s="53" t="s">
        <v>46</v>
      </c>
      <c r="C30" s="53" t="s">
        <v>46</v>
      </c>
      <c r="D30" s="54">
        <v>0.27199999999999996</v>
      </c>
      <c r="F30" s="10"/>
      <c r="G30" s="39"/>
      <c r="H30" s="31"/>
      <c r="I30" s="31"/>
      <c r="J30" s="31"/>
      <c r="K30" s="31"/>
      <c r="L30" s="40"/>
      <c r="M30" s="10"/>
      <c r="N30" s="10"/>
      <c r="O30" s="10"/>
      <c r="P30" s="10"/>
      <c r="Q30" s="42"/>
      <c r="R30" s="42"/>
      <c r="S30" s="10"/>
      <c r="T30" s="10"/>
    </row>
    <row r="31" spans="1:20" x14ac:dyDescent="0.25">
      <c r="A31" s="48" t="s">
        <v>18</v>
      </c>
      <c r="B31" s="49">
        <v>1.345351707571551E-2</v>
      </c>
      <c r="C31" s="49">
        <v>7.1554753605859334E-2</v>
      </c>
      <c r="D31" s="49">
        <v>0.17415236566378245</v>
      </c>
      <c r="F31" s="43"/>
      <c r="G31" s="43"/>
      <c r="H31" s="44"/>
      <c r="I31" s="45"/>
      <c r="J31" s="44"/>
      <c r="K31" s="44"/>
      <c r="L31" s="46"/>
      <c r="M31" s="10"/>
      <c r="N31" s="10"/>
      <c r="O31" s="10"/>
      <c r="P31" s="10"/>
      <c r="Q31" s="10"/>
      <c r="R31" s="10"/>
      <c r="S31" s="10"/>
      <c r="T31" s="10"/>
    </row>
    <row r="32" spans="1:20" ht="24.75" customHeight="1" x14ac:dyDescent="0.25">
      <c r="A32" s="247" t="s">
        <v>50</v>
      </c>
      <c r="B32" s="247"/>
      <c r="C32" s="247"/>
      <c r="D32" s="247"/>
      <c r="F32" s="10"/>
      <c r="G32" s="39"/>
      <c r="H32" s="31"/>
      <c r="I32" s="31"/>
      <c r="J32" s="31"/>
      <c r="K32" s="31"/>
      <c r="L32" s="10"/>
      <c r="M32" s="10"/>
      <c r="N32" s="10"/>
      <c r="O32" s="10"/>
      <c r="P32" s="10"/>
      <c r="Q32" s="10"/>
      <c r="R32" s="10"/>
      <c r="S32" s="10"/>
      <c r="T32" s="10"/>
    </row>
    <row r="33" spans="1:20" x14ac:dyDescent="0.25">
      <c r="F33" s="10"/>
      <c r="G33" s="10"/>
      <c r="H33" s="10"/>
      <c r="I33" s="10"/>
      <c r="J33" s="10"/>
      <c r="K33" s="10"/>
      <c r="L33" s="10"/>
      <c r="M33" s="10"/>
      <c r="N33" s="10"/>
      <c r="O33" s="10"/>
      <c r="P33" s="10"/>
      <c r="Q33" s="10"/>
      <c r="R33" s="10"/>
      <c r="S33" s="10"/>
      <c r="T33" s="10"/>
    </row>
    <row r="35" spans="1:20" x14ac:dyDescent="0.25">
      <c r="A35" s="3"/>
      <c r="B35" s="35"/>
      <c r="C35" s="30"/>
    </row>
    <row r="36" spans="1:20" x14ac:dyDescent="0.25">
      <c r="A36" s="3"/>
      <c r="B36" s="29"/>
      <c r="C36" s="30"/>
    </row>
    <row r="37" spans="1:20" x14ac:dyDescent="0.25">
      <c r="A37" s="3"/>
      <c r="B37" s="29"/>
      <c r="C37" s="30"/>
    </row>
    <row r="38" spans="1:20" x14ac:dyDescent="0.25">
      <c r="A38" s="3"/>
      <c r="B38" s="29"/>
      <c r="C38" s="33"/>
    </row>
    <row r="39" spans="1:20" x14ac:dyDescent="0.25">
      <c r="A39" s="3"/>
      <c r="B39" s="29"/>
      <c r="C39" s="33"/>
    </row>
    <row r="40" spans="1:20" x14ac:dyDescent="0.25">
      <c r="A40" s="3"/>
      <c r="B40" s="29"/>
      <c r="C40" s="33"/>
    </row>
    <row r="41" spans="1:20" x14ac:dyDescent="0.25">
      <c r="A41" s="3"/>
      <c r="B41" s="29"/>
      <c r="C41" s="33"/>
    </row>
    <row r="42" spans="1:20" x14ac:dyDescent="0.25">
      <c r="A42" s="3"/>
      <c r="B42" s="29"/>
      <c r="C42" s="33"/>
    </row>
    <row r="43" spans="1:20" x14ac:dyDescent="0.25">
      <c r="A43" s="3"/>
      <c r="B43" s="29"/>
      <c r="C43" s="33"/>
    </row>
    <row r="44" spans="1:20" x14ac:dyDescent="0.25">
      <c r="A44" s="3"/>
      <c r="B44" s="29"/>
      <c r="C44" s="33"/>
    </row>
    <row r="45" spans="1:20" x14ac:dyDescent="0.25">
      <c r="A45" s="3"/>
      <c r="B45" s="29"/>
      <c r="C45" s="33"/>
    </row>
    <row r="46" spans="1:20" x14ac:dyDescent="0.25">
      <c r="A46" s="3"/>
      <c r="B46" s="29"/>
      <c r="C46" s="33"/>
    </row>
    <row r="47" spans="1:20" x14ac:dyDescent="0.25">
      <c r="A47" s="3"/>
      <c r="B47" s="29"/>
      <c r="C47" s="33"/>
    </row>
    <row r="48" spans="1:20" x14ac:dyDescent="0.25">
      <c r="A48" s="3"/>
      <c r="B48" s="29"/>
      <c r="C48" s="33"/>
    </row>
    <row r="49" spans="1:3" x14ac:dyDescent="0.25">
      <c r="A49" s="3"/>
      <c r="B49" s="29"/>
      <c r="C49" s="33"/>
    </row>
    <row r="50" spans="1:3" x14ac:dyDescent="0.25">
      <c r="A50" s="3"/>
      <c r="B50" s="29"/>
      <c r="C50" s="33"/>
    </row>
    <row r="51" spans="1:3" x14ac:dyDescent="0.25">
      <c r="A51" s="3"/>
      <c r="B51" s="29"/>
      <c r="C51" s="30"/>
    </row>
    <row r="52" spans="1:3" x14ac:dyDescent="0.25">
      <c r="A52" s="3"/>
      <c r="B52" s="29"/>
      <c r="C52" s="33"/>
    </row>
    <row r="53" spans="1:3" x14ac:dyDescent="0.25">
      <c r="A53" s="3"/>
      <c r="B53" s="29"/>
      <c r="C53" s="33"/>
    </row>
    <row r="54" spans="1:3" x14ac:dyDescent="0.25">
      <c r="A54" s="3"/>
      <c r="B54" s="29"/>
      <c r="C54" s="33"/>
    </row>
    <row r="55" spans="1:3" x14ac:dyDescent="0.25">
      <c r="A55" s="3"/>
      <c r="B55" s="29"/>
      <c r="C55" s="33"/>
    </row>
    <row r="56" spans="1:3" x14ac:dyDescent="0.25">
      <c r="A56" s="3"/>
      <c r="B56" s="29"/>
      <c r="C56" s="33"/>
    </row>
    <row r="57" spans="1:3" x14ac:dyDescent="0.25">
      <c r="A57" s="3"/>
      <c r="B57" s="29"/>
      <c r="C57" s="33"/>
    </row>
    <row r="58" spans="1:3" x14ac:dyDescent="0.25">
      <c r="A58" s="3"/>
      <c r="B58" s="29"/>
      <c r="C58" s="33"/>
    </row>
    <row r="59" spans="1:3" x14ac:dyDescent="0.25">
      <c r="A59" s="3"/>
      <c r="B59" s="29"/>
      <c r="C59" s="33"/>
    </row>
    <row r="60" spans="1:3" x14ac:dyDescent="0.25">
      <c r="A60" s="3"/>
      <c r="B60" s="29"/>
      <c r="C60" s="30"/>
    </row>
    <row r="61" spans="1:3" x14ac:dyDescent="0.25">
      <c r="A61" s="3"/>
      <c r="B61" s="29"/>
      <c r="C61" s="30"/>
    </row>
    <row r="62" spans="1:3" x14ac:dyDescent="0.25">
      <c r="A62" s="34"/>
    </row>
    <row r="63" spans="1:3" x14ac:dyDescent="0.25">
      <c r="A63" s="34"/>
      <c r="B63" s="36"/>
    </row>
  </sheetData>
  <mergeCells count="1">
    <mergeCell ref="A32:D3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6"/>
  <sheetViews>
    <sheetView topLeftCell="B1" zoomScale="80" zoomScaleNormal="80" workbookViewId="0">
      <selection activeCell="M30" sqref="M30"/>
    </sheetView>
  </sheetViews>
  <sheetFormatPr defaultColWidth="9.140625" defaultRowHeight="15" x14ac:dyDescent="0.25"/>
  <cols>
    <col min="1" max="1" width="9.140625" style="151"/>
    <col min="2" max="2" width="21.85546875" style="151" customWidth="1"/>
    <col min="3" max="7" width="8.7109375" style="151" bestFit="1" customWidth="1"/>
    <col min="8" max="8" width="16.140625" style="151" customWidth="1"/>
    <col min="9" max="9" width="19.42578125" style="151" bestFit="1" customWidth="1"/>
    <col min="10" max="10" width="13.42578125" style="151" customWidth="1"/>
    <col min="11" max="11" width="13.85546875" style="152" bestFit="1" customWidth="1"/>
    <col min="12" max="12" width="7.28515625" style="151" bestFit="1" customWidth="1"/>
    <col min="13" max="13" width="11.85546875" style="151" customWidth="1"/>
    <col min="14" max="14" width="11.42578125" style="151" customWidth="1"/>
    <col min="15" max="16384" width="9.140625" style="151"/>
  </cols>
  <sheetData>
    <row r="1" spans="2:14" ht="18" customHeight="1" x14ac:dyDescent="0.25">
      <c r="B1" s="150" t="s">
        <v>123</v>
      </c>
    </row>
    <row r="2" spans="2:14" ht="18" customHeight="1" x14ac:dyDescent="0.25"/>
    <row r="3" spans="2:14" s="155" customFormat="1" ht="63" customHeight="1" x14ac:dyDescent="0.25">
      <c r="B3" s="153" t="s">
        <v>0</v>
      </c>
      <c r="C3" s="154">
        <v>2013</v>
      </c>
      <c r="D3" s="154">
        <v>2014</v>
      </c>
      <c r="E3" s="154">
        <v>2015</v>
      </c>
      <c r="F3" s="154">
        <v>2016</v>
      </c>
      <c r="G3" s="248">
        <v>2017</v>
      </c>
      <c r="H3" s="249"/>
      <c r="I3" s="154" t="s">
        <v>111</v>
      </c>
      <c r="J3" s="154" t="s">
        <v>112</v>
      </c>
      <c r="K3" s="154" t="s">
        <v>2</v>
      </c>
      <c r="M3"/>
      <c r="N3"/>
    </row>
    <row r="4" spans="2:14" ht="18" customHeight="1" x14ac:dyDescent="0.25">
      <c r="B4" s="156" t="s">
        <v>3</v>
      </c>
      <c r="C4" s="157">
        <v>0.02</v>
      </c>
      <c r="D4" s="157">
        <v>1.9400000000000001E-2</v>
      </c>
      <c r="E4" s="157">
        <v>2.07E-2</v>
      </c>
      <c r="F4" s="157">
        <v>2.0299999999999999E-2</v>
      </c>
      <c r="G4" s="158">
        <v>2.12E-2</v>
      </c>
      <c r="H4" s="159">
        <v>2.12E-2</v>
      </c>
      <c r="I4" s="160"/>
      <c r="J4" s="161">
        <v>3.4265316332682201E-4</v>
      </c>
      <c r="K4" s="162"/>
      <c r="M4"/>
      <c r="N4"/>
    </row>
    <row r="5" spans="2:14" ht="18" customHeight="1" x14ac:dyDescent="0.25">
      <c r="B5" s="156" t="s">
        <v>113</v>
      </c>
      <c r="C5" s="157"/>
      <c r="D5" s="157">
        <v>2.4399999999999998E-2</v>
      </c>
      <c r="E5" s="157">
        <v>0.02</v>
      </c>
      <c r="F5" s="157">
        <v>2.24E-2</v>
      </c>
      <c r="G5" s="158">
        <v>3.0400000000000003E-2</v>
      </c>
      <c r="H5" s="159">
        <v>3.0400000000000003E-2</v>
      </c>
      <c r="I5" s="160"/>
      <c r="J5" s="163" t="s">
        <v>13</v>
      </c>
      <c r="K5" s="162"/>
      <c r="M5" s="162"/>
      <c r="N5"/>
    </row>
    <row r="6" spans="2:14" ht="18" customHeight="1" x14ac:dyDescent="0.25">
      <c r="B6" s="156" t="s">
        <v>19</v>
      </c>
      <c r="C6" s="157">
        <v>3.3399999999999999E-2</v>
      </c>
      <c r="D6" s="157">
        <v>3.2599999999999997E-2</v>
      </c>
      <c r="E6" s="157">
        <v>3.4499999999999996E-2</v>
      </c>
      <c r="F6" s="157">
        <v>3.3000000000000002E-2</v>
      </c>
      <c r="G6" s="158">
        <v>3.2799999999999996E-2</v>
      </c>
      <c r="H6" s="159">
        <v>3.2799999999999996E-2</v>
      </c>
      <c r="I6" s="160"/>
      <c r="J6" s="164">
        <v>-5.47539350136951E-5</v>
      </c>
      <c r="K6" s="162"/>
      <c r="L6" s="117"/>
      <c r="M6"/>
      <c r="N6"/>
    </row>
    <row r="7" spans="2:14" ht="18" customHeight="1" x14ac:dyDescent="0.25">
      <c r="B7" s="156" t="s">
        <v>6</v>
      </c>
      <c r="C7" s="157">
        <v>1.3599999999999999E-2</v>
      </c>
      <c r="D7" s="157">
        <v>1.9900000000000001E-2</v>
      </c>
      <c r="E7" s="157">
        <v>1.9400000000000001E-2</v>
      </c>
      <c r="F7" s="157">
        <v>2.8000000000000001E-2</v>
      </c>
      <c r="G7" s="158">
        <v>3.6200000000000003E-2</v>
      </c>
      <c r="H7" s="159">
        <v>3.6200000000000003E-2</v>
      </c>
      <c r="I7" s="160"/>
      <c r="J7" s="165">
        <v>5.3225744082317297E-3</v>
      </c>
      <c r="K7" s="117" t="s">
        <v>16</v>
      </c>
      <c r="L7" s="117"/>
      <c r="M7"/>
      <c r="N7"/>
    </row>
    <row r="8" spans="2:14" ht="18" customHeight="1" x14ac:dyDescent="0.25">
      <c r="B8" s="156" t="s">
        <v>5</v>
      </c>
      <c r="C8" s="157">
        <v>4.5899999999999996E-2</v>
      </c>
      <c r="D8" s="157">
        <v>4.7299999999999995E-2</v>
      </c>
      <c r="E8" s="157">
        <v>3.8699999999999998E-2</v>
      </c>
      <c r="F8" s="157">
        <v>3.9700000000000006E-2</v>
      </c>
      <c r="G8" s="158">
        <v>3.7399999999999996E-2</v>
      </c>
      <c r="H8" s="159">
        <v>3.7399999999999996E-2</v>
      </c>
      <c r="I8" s="160"/>
      <c r="J8" s="166">
        <v>-2.48092603571054E-3</v>
      </c>
      <c r="K8" s="162"/>
      <c r="M8"/>
      <c r="N8"/>
    </row>
    <row r="9" spans="2:14" ht="18" customHeight="1" x14ac:dyDescent="0.25">
      <c r="B9" s="156" t="s">
        <v>20</v>
      </c>
      <c r="C9" s="157">
        <v>7.6399999999999996E-2</v>
      </c>
      <c r="D9" s="157">
        <v>8.0600000000000005E-2</v>
      </c>
      <c r="E9" s="157">
        <v>5.5999999999999994E-2</v>
      </c>
      <c r="F9" s="157">
        <v>3.9599999999999996E-2</v>
      </c>
      <c r="G9" s="158">
        <v>4.1099999999999998E-2</v>
      </c>
      <c r="H9" s="159">
        <v>4.1099999999999998E-2</v>
      </c>
      <c r="I9" s="160"/>
      <c r="J9" s="165">
        <v>-1.11550714716071E-2</v>
      </c>
      <c r="K9" s="117" t="s">
        <v>22</v>
      </c>
      <c r="M9"/>
      <c r="N9"/>
    </row>
    <row r="10" spans="2:14" ht="18" customHeight="1" x14ac:dyDescent="0.25">
      <c r="B10" s="156" t="s">
        <v>21</v>
      </c>
      <c r="C10" s="157">
        <v>2.1600000000000001E-2</v>
      </c>
      <c r="D10" s="157">
        <v>2.7200000000000002E-2</v>
      </c>
      <c r="E10" s="157">
        <v>3.3000000000000002E-2</v>
      </c>
      <c r="F10" s="157">
        <v>3.39E-2</v>
      </c>
      <c r="G10" s="158">
        <v>4.2300000000000004E-2</v>
      </c>
      <c r="H10" s="159">
        <v>4.2300000000000004E-2</v>
      </c>
      <c r="I10" s="160"/>
      <c r="J10" s="164">
        <v>4.7950165943471497E-3</v>
      </c>
      <c r="K10" s="117" t="s">
        <v>16</v>
      </c>
      <c r="M10"/>
      <c r="N10"/>
    </row>
    <row r="11" spans="2:14" ht="18" customHeight="1" x14ac:dyDescent="0.25">
      <c r="B11" s="156" t="s">
        <v>7</v>
      </c>
      <c r="C11" s="157">
        <v>5.5500000000000001E-2</v>
      </c>
      <c r="D11" s="157">
        <v>5.3100000000000001E-2</v>
      </c>
      <c r="E11" s="157">
        <v>4.9700000000000001E-2</v>
      </c>
      <c r="F11" s="157">
        <v>5.11E-2</v>
      </c>
      <c r="G11" s="158">
        <v>5.2299999999999999E-2</v>
      </c>
      <c r="H11" s="159">
        <v>5.2299999999999999E-2</v>
      </c>
      <c r="I11" s="160"/>
      <c r="J11" s="166">
        <v>-8.3866538450891597E-4</v>
      </c>
      <c r="K11" s="162"/>
      <c r="M11"/>
      <c r="N11"/>
    </row>
    <row r="12" spans="2:14" ht="18" customHeight="1" x14ac:dyDescent="0.25">
      <c r="B12" s="156" t="s">
        <v>4</v>
      </c>
      <c r="C12" s="157">
        <v>3.7000000000000005E-2</v>
      </c>
      <c r="D12" s="157">
        <v>4.1599999999999998E-2</v>
      </c>
      <c r="E12" s="157">
        <v>4.58E-2</v>
      </c>
      <c r="F12" s="157">
        <v>4.7799999999999995E-2</v>
      </c>
      <c r="G12" s="158">
        <v>5.2400000000000002E-2</v>
      </c>
      <c r="H12" s="159">
        <v>5.2400000000000002E-2</v>
      </c>
      <c r="I12" s="160"/>
      <c r="J12" s="167">
        <v>3.6788890611574501E-3</v>
      </c>
      <c r="K12" s="117" t="s">
        <v>16</v>
      </c>
      <c r="M12"/>
      <c r="N12"/>
    </row>
    <row r="13" spans="2:14" ht="18" customHeight="1" x14ac:dyDescent="0.25">
      <c r="B13" s="156" t="s">
        <v>114</v>
      </c>
      <c r="C13" s="157">
        <v>2.5900000000000003E-2</v>
      </c>
      <c r="D13" s="157">
        <v>3.3399999999999999E-2</v>
      </c>
      <c r="E13" s="157">
        <v>4.5899999999999996E-2</v>
      </c>
      <c r="F13" s="157">
        <v>5.2599999999999994E-2</v>
      </c>
      <c r="G13" s="158">
        <v>5.3800000000000001E-2</v>
      </c>
      <c r="H13" s="159">
        <v>5.3800000000000001E-2</v>
      </c>
      <c r="I13" s="160"/>
      <c r="J13" s="166">
        <v>7.5088545086094798E-3</v>
      </c>
      <c r="K13" s="117" t="s">
        <v>16</v>
      </c>
      <c r="M13"/>
      <c r="N13"/>
    </row>
    <row r="14" spans="2:14" ht="18" customHeight="1" x14ac:dyDescent="0.25">
      <c r="B14" s="168" t="s">
        <v>18</v>
      </c>
      <c r="C14" s="169">
        <v>6.0385165833870803E-2</v>
      </c>
      <c r="D14" s="169">
        <v>6.0385165833870803E-2</v>
      </c>
      <c r="E14" s="169">
        <v>5.4248397881810302E-2</v>
      </c>
      <c r="F14" s="169">
        <v>5.2426133973467001E-2</v>
      </c>
      <c r="G14" s="170">
        <v>6.1063693219094099E-2</v>
      </c>
      <c r="H14" s="171">
        <v>6.1063693219094099E-2</v>
      </c>
      <c r="I14" s="160"/>
      <c r="J14" s="172">
        <v>-5.4237046688402799E-4</v>
      </c>
      <c r="K14" s="162"/>
      <c r="M14"/>
      <c r="N14"/>
    </row>
    <row r="15" spans="2:14" ht="18" customHeight="1" x14ac:dyDescent="0.25">
      <c r="B15" s="156" t="s">
        <v>11</v>
      </c>
      <c r="C15" s="157">
        <v>3.2899999999999999E-2</v>
      </c>
      <c r="D15" s="157">
        <v>4.2800000000000005E-2</v>
      </c>
      <c r="E15" s="157">
        <v>4.9599999999999991E-2</v>
      </c>
      <c r="F15" s="157">
        <v>6.4100000000000004E-2</v>
      </c>
      <c r="G15" s="158">
        <v>6.5200000000000008E-2</v>
      </c>
      <c r="H15" s="159">
        <v>6.5200000000000008E-2</v>
      </c>
      <c r="I15" s="160"/>
      <c r="J15" s="173">
        <v>8.5910333670770594E-3</v>
      </c>
      <c r="K15" s="117" t="s">
        <v>16</v>
      </c>
      <c r="L15" s="174"/>
      <c r="M15"/>
      <c r="N15"/>
    </row>
    <row r="16" spans="2:14" ht="18" customHeight="1" x14ac:dyDescent="0.25">
      <c r="B16" s="156" t="s">
        <v>25</v>
      </c>
      <c r="C16" s="157">
        <v>6.08E-2</v>
      </c>
      <c r="D16" s="157">
        <v>6.8500000000000005E-2</v>
      </c>
      <c r="E16" s="157">
        <v>6.8699999999999997E-2</v>
      </c>
      <c r="F16" s="157">
        <v>6.5500000000000003E-2</v>
      </c>
      <c r="G16" s="158">
        <v>6.5799999999999997E-2</v>
      </c>
      <c r="H16" s="159">
        <v>6.5799999999999997E-2</v>
      </c>
      <c r="I16" s="160"/>
      <c r="J16" s="164">
        <v>6.9981959039121304E-5</v>
      </c>
      <c r="K16" s="162"/>
      <c r="L16"/>
      <c r="M16"/>
      <c r="N16"/>
    </row>
    <row r="17" spans="2:14" ht="18" customHeight="1" x14ac:dyDescent="0.25">
      <c r="B17" s="156" t="s">
        <v>35</v>
      </c>
      <c r="C17" s="175">
        <v>2.36952171105861E-2</v>
      </c>
      <c r="D17" s="175">
        <v>3.1987591628574098E-2</v>
      </c>
      <c r="E17" s="175">
        <v>4.9296813991064101E-2</v>
      </c>
      <c r="F17" s="175">
        <v>5.8877003786062303E-2</v>
      </c>
      <c r="G17" s="176">
        <v>6.8683347936042499E-2</v>
      </c>
      <c r="H17" s="159">
        <v>6.8683347936042499E-2</v>
      </c>
      <c r="I17" s="160"/>
      <c r="J17" s="164">
        <v>1.1686567380840099E-2</v>
      </c>
      <c r="K17" s="117" t="s">
        <v>16</v>
      </c>
      <c r="M17"/>
      <c r="N17"/>
    </row>
    <row r="18" spans="2:14" ht="18" customHeight="1" x14ac:dyDescent="0.25">
      <c r="B18" s="156" t="s">
        <v>9</v>
      </c>
      <c r="C18" s="157">
        <v>8.72E-2</v>
      </c>
      <c r="D18" s="157">
        <v>0.10780000000000001</v>
      </c>
      <c r="E18" s="157">
        <v>0.09</v>
      </c>
      <c r="F18" s="157">
        <v>8.0699999999999994E-2</v>
      </c>
      <c r="G18" s="158">
        <v>6.88E-2</v>
      </c>
      <c r="H18" s="159">
        <v>6.88E-2</v>
      </c>
      <c r="I18" s="160"/>
      <c r="J18" s="165">
        <v>-6.3991796402981102E-3</v>
      </c>
      <c r="K18" s="162"/>
      <c r="M18"/>
      <c r="N18"/>
    </row>
    <row r="19" spans="2:14" ht="18" customHeight="1" x14ac:dyDescent="0.25">
      <c r="B19" s="156" t="s">
        <v>8</v>
      </c>
      <c r="C19" s="157">
        <v>6.0999999999999999E-2</v>
      </c>
      <c r="D19" s="157">
        <v>6.5700000000000008E-2</v>
      </c>
      <c r="E19" s="157">
        <v>7.2000000000000008E-2</v>
      </c>
      <c r="F19" s="157">
        <v>7.0599999999999996E-2</v>
      </c>
      <c r="G19" s="158">
        <v>6.93E-2</v>
      </c>
      <c r="H19" s="159">
        <v>6.93E-2</v>
      </c>
      <c r="I19" s="160"/>
      <c r="J19" s="177">
        <v>2.16551414503466E-3</v>
      </c>
      <c r="K19" s="162"/>
      <c r="M19"/>
      <c r="N19"/>
    </row>
    <row r="20" spans="2:14" ht="18" customHeight="1" x14ac:dyDescent="0.25">
      <c r="B20" s="156" t="s">
        <v>14</v>
      </c>
      <c r="C20" s="157">
        <v>7.4800000000000005E-2</v>
      </c>
      <c r="D20" s="157">
        <v>7.9000000000000001E-2</v>
      </c>
      <c r="E20" s="157">
        <v>7.8899999999999998E-2</v>
      </c>
      <c r="F20" s="157">
        <v>7.5700000000000003E-2</v>
      </c>
      <c r="G20" s="158">
        <v>7.0699999999999999E-2</v>
      </c>
      <c r="H20" s="159">
        <v>7.0699999999999999E-2</v>
      </c>
      <c r="I20" s="160"/>
      <c r="J20" s="166">
        <v>-1.14058697107219E-3</v>
      </c>
      <c r="K20" s="162"/>
      <c r="M20"/>
      <c r="N20"/>
    </row>
    <row r="21" spans="2:14" ht="18" customHeight="1" x14ac:dyDescent="0.25">
      <c r="B21" s="156" t="s">
        <v>115</v>
      </c>
      <c r="C21" s="157">
        <v>8.8200000000000001E-2</v>
      </c>
      <c r="D21" s="157">
        <v>8.0699999999999994E-2</v>
      </c>
      <c r="E21" s="157">
        <v>6.5100000000000005E-2</v>
      </c>
      <c r="F21" s="157">
        <v>8.9900000000000008E-2</v>
      </c>
      <c r="G21" s="158">
        <v>7.6300000000000007E-2</v>
      </c>
      <c r="H21" s="159">
        <v>7.6300000000000007E-2</v>
      </c>
      <c r="I21" s="160"/>
      <c r="J21" s="167">
        <v>-1.43257683924873E-3</v>
      </c>
      <c r="K21" s="162"/>
      <c r="L21"/>
      <c r="M21"/>
      <c r="N21"/>
    </row>
    <row r="22" spans="2:14" ht="18" customHeight="1" x14ac:dyDescent="0.25">
      <c r="B22" s="156" t="s">
        <v>17</v>
      </c>
      <c r="C22" s="157">
        <v>8.6699999999999999E-2</v>
      </c>
      <c r="D22" s="157">
        <v>8.5000000000000006E-2</v>
      </c>
      <c r="E22" s="157">
        <v>8.3500000000000005E-2</v>
      </c>
      <c r="F22" s="157">
        <v>7.8600000000000003E-2</v>
      </c>
      <c r="G22" s="158">
        <v>8.2000000000000003E-2</v>
      </c>
      <c r="H22" s="159">
        <v>8.2000000000000003E-2</v>
      </c>
      <c r="I22" s="160"/>
      <c r="J22" s="165">
        <v>-1.5537797556916301E-3</v>
      </c>
      <c r="K22" s="162"/>
      <c r="M22"/>
      <c r="N22"/>
    </row>
    <row r="23" spans="2:14" ht="18" customHeight="1" x14ac:dyDescent="0.25">
      <c r="B23" s="156" t="s">
        <v>10</v>
      </c>
      <c r="C23" s="157">
        <v>9.4799999999999995E-2</v>
      </c>
      <c r="D23" s="157">
        <v>8.6999999999999994E-2</v>
      </c>
      <c r="E23" s="157">
        <v>8.900000000000001E-2</v>
      </c>
      <c r="F23" s="157">
        <v>0.1017</v>
      </c>
      <c r="G23" s="158">
        <v>9.0800000000000006E-2</v>
      </c>
      <c r="H23" s="159">
        <v>9.0800000000000006E-2</v>
      </c>
      <c r="I23" s="160"/>
      <c r="J23" s="177">
        <v>6.8055341173452405E-4</v>
      </c>
      <c r="K23" s="162"/>
      <c r="L23" s="178"/>
      <c r="M23"/>
      <c r="N23"/>
    </row>
    <row r="24" spans="2:14" ht="18" customHeight="1" x14ac:dyDescent="0.25">
      <c r="B24" s="156" t="s">
        <v>15</v>
      </c>
      <c r="C24" s="157">
        <v>6.0300000000000006E-2</v>
      </c>
      <c r="D24" s="157">
        <v>7.2599999999999998E-2</v>
      </c>
      <c r="E24" s="157">
        <v>7.9399999999999998E-2</v>
      </c>
      <c r="F24" s="157">
        <v>8.4099999999999994E-2</v>
      </c>
      <c r="G24" s="158">
        <v>0.10579999999999999</v>
      </c>
      <c r="H24" s="159">
        <v>0.10579999999999999</v>
      </c>
      <c r="I24" s="160"/>
      <c r="J24" s="165">
        <v>1.0270322470622199E-2</v>
      </c>
      <c r="K24" s="117" t="s">
        <v>16</v>
      </c>
      <c r="M24"/>
      <c r="N24"/>
    </row>
    <row r="25" spans="2:14" ht="18" customHeight="1" x14ac:dyDescent="0.25">
      <c r="B25" s="156" t="s">
        <v>116</v>
      </c>
      <c r="C25" s="157">
        <v>0.14610000000000001</v>
      </c>
      <c r="D25" s="157">
        <v>0.1389</v>
      </c>
      <c r="E25" s="157">
        <v>0.13290000000000002</v>
      </c>
      <c r="F25" s="157">
        <v>0.12379999999999999</v>
      </c>
      <c r="G25" s="158">
        <v>0.1123</v>
      </c>
      <c r="H25" s="159">
        <v>0.1123</v>
      </c>
      <c r="I25" s="160"/>
      <c r="J25" s="165">
        <v>-8.2607695554043105E-3</v>
      </c>
      <c r="K25" s="117" t="s">
        <v>22</v>
      </c>
      <c r="L25" s="174"/>
      <c r="M25"/>
      <c r="N25"/>
    </row>
    <row r="26" spans="2:14" ht="18" customHeight="1" x14ac:dyDescent="0.25">
      <c r="B26" s="156" t="s">
        <v>23</v>
      </c>
      <c r="C26" s="157"/>
      <c r="D26" s="157"/>
      <c r="E26" s="157"/>
      <c r="F26" s="157"/>
      <c r="G26" s="158">
        <v>0.1472</v>
      </c>
      <c r="H26" s="159">
        <v>0.1472</v>
      </c>
      <c r="I26" s="160"/>
      <c r="J26" s="179" t="s">
        <v>13</v>
      </c>
      <c r="K26" s="162"/>
      <c r="M26"/>
      <c r="N26"/>
    </row>
    <row r="27" spans="2:14" ht="18" customHeight="1" x14ac:dyDescent="0.25">
      <c r="B27" s="156" t="s">
        <v>36</v>
      </c>
      <c r="C27" s="175">
        <v>0.117577754450016</v>
      </c>
      <c r="D27" s="175">
        <v>0.12077944886164101</v>
      </c>
      <c r="E27" s="175">
        <v>0.131957641583305</v>
      </c>
      <c r="F27" s="175">
        <v>0.14121400151115901</v>
      </c>
      <c r="G27" s="176">
        <v>0.148708634696882</v>
      </c>
      <c r="H27" s="159">
        <v>0.148708634696882</v>
      </c>
      <c r="I27" s="160"/>
      <c r="J27" s="165">
        <v>8.2696313143250794E-3</v>
      </c>
      <c r="K27" s="117" t="s">
        <v>16</v>
      </c>
      <c r="M27"/>
      <c r="N27"/>
    </row>
    <row r="28" spans="2:14" ht="18" customHeight="1" x14ac:dyDescent="0.25">
      <c r="B28" s="156" t="s">
        <v>26</v>
      </c>
      <c r="C28" s="157">
        <v>6.5799999999999997E-2</v>
      </c>
      <c r="D28" s="157">
        <v>0.10150000000000001</v>
      </c>
      <c r="E28" s="157">
        <v>0.10489999999999999</v>
      </c>
      <c r="F28" s="157">
        <v>0.1084</v>
      </c>
      <c r="G28" s="158">
        <v>0.16639999999999999</v>
      </c>
      <c r="H28" s="159">
        <v>0.16639999999999999</v>
      </c>
      <c r="I28" s="160"/>
      <c r="J28" s="164">
        <v>2.0824508201328799E-2</v>
      </c>
      <c r="K28" s="117" t="s">
        <v>16</v>
      </c>
      <c r="L28" s="174"/>
      <c r="M28"/>
      <c r="N28"/>
    </row>
    <row r="29" spans="2:14" ht="18" customHeight="1" x14ac:dyDescent="0.25">
      <c r="B29" s="156" t="s">
        <v>27</v>
      </c>
      <c r="C29" s="157">
        <v>0.1346</v>
      </c>
      <c r="D29" s="157">
        <v>0.1426</v>
      </c>
      <c r="E29" s="157">
        <v>0.1366</v>
      </c>
      <c r="F29" s="157">
        <v>0.18</v>
      </c>
      <c r="G29" s="158"/>
      <c r="H29" s="159"/>
      <c r="I29" s="160"/>
      <c r="J29" s="179" t="s">
        <v>13</v>
      </c>
      <c r="K29" s="162"/>
      <c r="M29"/>
      <c r="N29"/>
    </row>
    <row r="30" spans="2:14" ht="18" x14ac:dyDescent="0.25">
      <c r="B30" s="156" t="s">
        <v>122</v>
      </c>
      <c r="C30" s="157">
        <v>3.4000000000000002E-2</v>
      </c>
      <c r="D30" s="157">
        <v>4.2000000000000003E-2</v>
      </c>
      <c r="E30" s="157">
        <v>4.8099999999999997E-2</v>
      </c>
      <c r="F30" s="157">
        <v>5.4799999999999995E-2</v>
      </c>
      <c r="G30" s="158"/>
      <c r="H30" s="159"/>
      <c r="I30" s="160"/>
      <c r="J30" s="179" t="s">
        <v>13</v>
      </c>
      <c r="K30" s="162"/>
      <c r="M30"/>
      <c r="N30"/>
    </row>
    <row r="31" spans="2:14" x14ac:dyDescent="0.25">
      <c r="B31" s="180"/>
      <c r="C31" s="181"/>
      <c r="D31" s="181"/>
      <c r="E31" s="181"/>
      <c r="F31" s="181"/>
      <c r="G31" s="181"/>
      <c r="H31" s="182"/>
      <c r="I31" s="183"/>
      <c r="J31" s="184"/>
      <c r="K31" s="185"/>
      <c r="M31"/>
      <c r="N31"/>
    </row>
    <row r="32" spans="2:14" x14ac:dyDescent="0.25">
      <c r="B32" s="186" t="s">
        <v>117</v>
      </c>
    </row>
    <row r="33" spans="2:2" x14ac:dyDescent="0.25">
      <c r="B33" s="186" t="s">
        <v>118</v>
      </c>
    </row>
    <row r="34" spans="2:2" x14ac:dyDescent="0.25">
      <c r="B34" s="186" t="s">
        <v>119</v>
      </c>
    </row>
    <row r="35" spans="2:2" x14ac:dyDescent="0.25">
      <c r="B35" s="186" t="s">
        <v>120</v>
      </c>
    </row>
    <row r="36" spans="2:2" x14ac:dyDescent="0.25">
      <c r="B36" s="186" t="s">
        <v>121</v>
      </c>
    </row>
  </sheetData>
  <mergeCells count="1">
    <mergeCell ref="G3:H3"/>
  </mergeCells>
  <conditionalFormatting sqref="H31">
    <cfRule type="dataBar" priority="7">
      <dataBar showValue="0">
        <cfvo type="min"/>
        <cfvo type="max"/>
        <color rgb="FF69AE23"/>
      </dataBar>
      <extLst>
        <ext xmlns:x14="http://schemas.microsoft.com/office/spreadsheetml/2009/9/main" uri="{B025F937-C7B1-47D3-B67F-A62EFF666E3E}">
          <x14:id>{F47768BA-868B-4D06-8095-34D4FAD32369}</x14:id>
        </ext>
      </extLst>
    </cfRule>
  </conditionalFormatting>
  <conditionalFormatting sqref="H23:I23">
    <cfRule type="dataBar" priority="6">
      <dataBar showValue="0">
        <cfvo type="min"/>
        <cfvo type="max"/>
        <color rgb="FF69AE23"/>
      </dataBar>
      <extLst>
        <ext xmlns:x14="http://schemas.microsoft.com/office/spreadsheetml/2009/9/main" uri="{B025F937-C7B1-47D3-B67F-A62EFF666E3E}">
          <x14:id>{73961557-C42F-4CC4-B248-E3CF4FE5457A}</x14:id>
        </ext>
      </extLst>
    </cfRule>
  </conditionalFormatting>
  <conditionalFormatting sqref="H4:I29 H31">
    <cfRule type="dataBar" priority="8">
      <dataBar showValue="0">
        <cfvo type="min"/>
        <cfvo type="max"/>
        <color rgb="FF69AE23"/>
      </dataBar>
      <extLst>
        <ext xmlns:x14="http://schemas.microsoft.com/office/spreadsheetml/2009/9/main" uri="{B025F937-C7B1-47D3-B67F-A62EFF666E3E}">
          <x14:id>{83DE5974-25EA-4346-8C68-2507DC6F5D76}</x14:id>
        </ext>
      </extLst>
    </cfRule>
    <cfRule type="dataBar" priority="9">
      <dataBar showValue="0">
        <cfvo type="min"/>
        <cfvo type="max"/>
        <color rgb="FF638EC6"/>
      </dataBar>
      <extLst>
        <ext xmlns:x14="http://schemas.microsoft.com/office/spreadsheetml/2009/9/main" uri="{B025F937-C7B1-47D3-B67F-A62EFF666E3E}">
          <x14:id>{03EDF5DA-A0FD-4059-AEA7-273931180684}</x14:id>
        </ext>
      </extLst>
    </cfRule>
    <cfRule type="dataBar" priority="10">
      <dataBar>
        <cfvo type="min"/>
        <cfvo type="max"/>
        <color rgb="FF69AE23"/>
      </dataBar>
      <extLst>
        <ext xmlns:x14="http://schemas.microsoft.com/office/spreadsheetml/2009/9/main" uri="{B025F937-C7B1-47D3-B67F-A62EFF666E3E}">
          <x14:id>{323F13F8-4EF9-4E61-8238-68F3E2ED07C9}</x14:id>
        </ext>
      </extLst>
    </cfRule>
    <cfRule type="dataBar" priority="11">
      <dataBar showValue="0">
        <cfvo type="min"/>
        <cfvo type="max"/>
        <color rgb="FF69AE23"/>
      </dataBar>
      <extLst>
        <ext xmlns:x14="http://schemas.microsoft.com/office/spreadsheetml/2009/9/main" uri="{B025F937-C7B1-47D3-B67F-A62EFF666E3E}">
          <x14:id>{EF976125-213D-4F44-A493-4FEB32535A2D}</x14:id>
        </ext>
      </extLst>
    </cfRule>
  </conditionalFormatting>
  <conditionalFormatting sqref="H30:I30">
    <cfRule type="dataBar" priority="2">
      <dataBar showValue="0">
        <cfvo type="min"/>
        <cfvo type="max"/>
        <color rgb="FF69AE23"/>
      </dataBar>
      <extLst>
        <ext xmlns:x14="http://schemas.microsoft.com/office/spreadsheetml/2009/9/main" uri="{B025F937-C7B1-47D3-B67F-A62EFF666E3E}">
          <x14:id>{81DD36AF-2B99-485A-A1F6-B81C54C16260}</x14:id>
        </ext>
      </extLst>
    </cfRule>
    <cfRule type="dataBar" priority="3">
      <dataBar showValue="0">
        <cfvo type="min"/>
        <cfvo type="max"/>
        <color rgb="FF638EC6"/>
      </dataBar>
      <extLst>
        <ext xmlns:x14="http://schemas.microsoft.com/office/spreadsheetml/2009/9/main" uri="{B025F937-C7B1-47D3-B67F-A62EFF666E3E}">
          <x14:id>{36AE6FC7-7E18-4FF4-B199-F4AD1D4A4CEB}</x14:id>
        </ext>
      </extLst>
    </cfRule>
    <cfRule type="dataBar" priority="4">
      <dataBar>
        <cfvo type="min"/>
        <cfvo type="max"/>
        <color rgb="FF69AE23"/>
      </dataBar>
      <extLst>
        <ext xmlns:x14="http://schemas.microsoft.com/office/spreadsheetml/2009/9/main" uri="{B025F937-C7B1-47D3-B67F-A62EFF666E3E}">
          <x14:id>{0865F45A-D764-4890-8AC8-EBD9607BB4A2}</x14:id>
        </ext>
      </extLst>
    </cfRule>
    <cfRule type="dataBar" priority="5">
      <dataBar showValue="0">
        <cfvo type="min"/>
        <cfvo type="max"/>
        <color rgb="FF69AE23"/>
      </dataBar>
      <extLst>
        <ext xmlns:x14="http://schemas.microsoft.com/office/spreadsheetml/2009/9/main" uri="{B025F937-C7B1-47D3-B67F-A62EFF666E3E}">
          <x14:id>{D892198E-C3B5-49FE-83B8-E0CD56D4B00F}</x14:id>
        </ext>
      </extLst>
    </cfRule>
  </conditionalFormatting>
  <conditionalFormatting sqref="H4:H30">
    <cfRule type="dataBar" priority="1">
      <dataBar showValue="0">
        <cfvo type="min"/>
        <cfvo type="max"/>
        <color rgb="FF69AE23"/>
      </dataBar>
      <extLst>
        <ext xmlns:x14="http://schemas.microsoft.com/office/spreadsheetml/2009/9/main" uri="{B025F937-C7B1-47D3-B67F-A62EFF666E3E}">
          <x14:id>{AE2DA769-D7D1-441B-B016-CCA28E0B9694}</x14:id>
        </ext>
      </extLst>
    </cfRule>
  </conditionalFormatting>
  <pageMargins left="0.70866141732283472" right="0.70866141732283472" top="0.74803149606299213" bottom="0.74803149606299213" header="0.31496062992125984" footer="0.31496062992125984"/>
  <pageSetup paperSize="9" scale="80" orientation="portrait" r:id="rId1"/>
  <extLst>
    <ext xmlns:x14="http://schemas.microsoft.com/office/spreadsheetml/2009/9/main" uri="{78C0D931-6437-407d-A8EE-F0AAD7539E65}">
      <x14:conditionalFormattings>
        <x14:conditionalFormatting xmlns:xm="http://schemas.microsoft.com/office/excel/2006/main">
          <x14:cfRule type="dataBar" id="{F47768BA-868B-4D06-8095-34D4FAD32369}">
            <x14:dataBar minLength="0" maxLength="100" gradient="0">
              <x14:cfvo type="autoMin"/>
              <x14:cfvo type="autoMax"/>
              <x14:negativeFillColor rgb="FFFF0000"/>
              <x14:axisColor rgb="FF000000"/>
            </x14:dataBar>
          </x14:cfRule>
          <xm:sqref>H31</xm:sqref>
        </x14:conditionalFormatting>
        <x14:conditionalFormatting xmlns:xm="http://schemas.microsoft.com/office/excel/2006/main">
          <x14:cfRule type="dataBar" id="{73961557-C42F-4CC4-B248-E3CF4FE5457A}">
            <x14:dataBar minLength="0" maxLength="100" gradient="0">
              <x14:cfvo type="autoMin"/>
              <x14:cfvo type="autoMax"/>
              <x14:negativeFillColor rgb="FFFF0000"/>
              <x14:axisColor rgb="FF000000"/>
            </x14:dataBar>
          </x14:cfRule>
          <xm:sqref>H23:I23</xm:sqref>
        </x14:conditionalFormatting>
        <x14:conditionalFormatting xmlns:xm="http://schemas.microsoft.com/office/excel/2006/main">
          <x14:cfRule type="dataBar" id="{83DE5974-25EA-4346-8C68-2507DC6F5D76}">
            <x14:dataBar minLength="0" maxLength="100" gradient="0">
              <x14:cfvo type="autoMin"/>
              <x14:cfvo type="autoMax"/>
              <x14:negativeFillColor rgb="FFFF0000"/>
              <x14:axisColor rgb="FF000000"/>
            </x14:dataBar>
          </x14:cfRule>
          <x14:cfRule type="dataBar" id="{03EDF5DA-A0FD-4059-AEA7-273931180684}">
            <x14:dataBar minLength="0" maxLength="100" gradient="0">
              <x14:cfvo type="autoMin"/>
              <x14:cfvo type="autoMax"/>
              <x14:negativeFillColor rgb="FFFF0000"/>
              <x14:axisColor rgb="FF000000"/>
            </x14:dataBar>
          </x14:cfRule>
          <x14:cfRule type="dataBar" id="{323F13F8-4EF9-4E61-8238-68F3E2ED07C9}">
            <x14:dataBar minLength="0" maxLength="100" gradient="0">
              <x14:cfvo type="autoMin"/>
              <x14:cfvo type="autoMax"/>
              <x14:negativeFillColor rgb="FFFF0000"/>
              <x14:axisColor rgb="FF000000"/>
            </x14:dataBar>
          </x14:cfRule>
          <x14:cfRule type="dataBar" id="{EF976125-213D-4F44-A493-4FEB32535A2D}">
            <x14:dataBar minLength="0" maxLength="100" gradient="0">
              <x14:cfvo type="autoMin"/>
              <x14:cfvo type="autoMax"/>
              <x14:negativeFillColor rgb="FFFF0000"/>
              <x14:axisColor rgb="FF000000"/>
            </x14:dataBar>
          </x14:cfRule>
          <xm:sqref>H4:I29 H31</xm:sqref>
        </x14:conditionalFormatting>
        <x14:conditionalFormatting xmlns:xm="http://schemas.microsoft.com/office/excel/2006/main">
          <x14:cfRule type="dataBar" id="{81DD36AF-2B99-485A-A1F6-B81C54C16260}">
            <x14:dataBar minLength="0" maxLength="100" gradient="0">
              <x14:cfvo type="autoMin"/>
              <x14:cfvo type="autoMax"/>
              <x14:negativeFillColor rgb="FFFF0000"/>
              <x14:axisColor rgb="FF000000"/>
            </x14:dataBar>
          </x14:cfRule>
          <x14:cfRule type="dataBar" id="{36AE6FC7-7E18-4FF4-B199-F4AD1D4A4CEB}">
            <x14:dataBar minLength="0" maxLength="100" gradient="0">
              <x14:cfvo type="autoMin"/>
              <x14:cfvo type="autoMax"/>
              <x14:negativeFillColor rgb="FFFF0000"/>
              <x14:axisColor rgb="FF000000"/>
            </x14:dataBar>
          </x14:cfRule>
          <x14:cfRule type="dataBar" id="{0865F45A-D764-4890-8AC8-EBD9607BB4A2}">
            <x14:dataBar minLength="0" maxLength="100" gradient="0">
              <x14:cfvo type="autoMin"/>
              <x14:cfvo type="autoMax"/>
              <x14:negativeFillColor rgb="FFFF0000"/>
              <x14:axisColor rgb="FF000000"/>
            </x14:dataBar>
          </x14:cfRule>
          <x14:cfRule type="dataBar" id="{D892198E-C3B5-49FE-83B8-E0CD56D4B00F}">
            <x14:dataBar minLength="0" maxLength="100" gradient="0">
              <x14:cfvo type="autoMin"/>
              <x14:cfvo type="autoMax"/>
              <x14:negativeFillColor rgb="FFFF0000"/>
              <x14:axisColor rgb="FF000000"/>
            </x14:dataBar>
          </x14:cfRule>
          <xm:sqref>H30:I30</xm:sqref>
        </x14:conditionalFormatting>
        <x14:conditionalFormatting xmlns:xm="http://schemas.microsoft.com/office/excel/2006/main">
          <x14:cfRule type="dataBar" id="{AE2DA769-D7D1-441B-B016-CCA28E0B9694}">
            <x14:dataBar minLength="0" maxLength="100" gradient="0">
              <x14:cfvo type="autoMin"/>
              <x14:cfvo type="autoMax"/>
              <x14:negativeFillColor rgb="FFFF0000"/>
              <x14:axisColor rgb="FF000000"/>
            </x14:dataBar>
          </x14:cfRule>
          <xm:sqref>H4:H30</xm:sqref>
        </x14:conditionalFormatting>
      </x14:conditionalFormattings>
    </ext>
    <ext xmlns:x14="http://schemas.microsoft.com/office/spreadsheetml/2009/9/main" uri="{05C60535-1F16-4fd2-B633-F4F36F0B64E0}">
      <x14:sparklineGroups xmlns:xm="http://schemas.microsoft.com/office/excel/2006/main">
        <x14:sparklineGroup displayEmptyCellsAs="gap" markers="1">
          <x14:colorSeries rgb="FF69AE23"/>
          <x14:colorNegative rgb="FFD00000"/>
          <x14:colorAxis rgb="FF000000"/>
          <x14:colorMarkers rgb="FF69AE23"/>
          <x14:colorFirst rgb="FFD00000"/>
          <x14:colorLast rgb="FFD00000"/>
          <x14:colorHigh rgb="FFD00000"/>
          <x14:colorLow rgb="FFD00000"/>
          <x14:sparklines>
            <x14:sparkline>
              <xm:f>Table_D11!C30:G30</xm:f>
              <xm:sqref>I30</xm:sqref>
            </x14:sparkline>
          </x14:sparklines>
        </x14:sparklineGroup>
        <x14:sparklineGroup lineWeight="1.5" displayEmptyCellsAs="gap" markers="1">
          <x14:colorSeries rgb="FF69AE23"/>
          <x14:colorNegative theme="5"/>
          <x14:colorAxis rgb="FF000000"/>
          <x14:colorMarkers rgb="FF69AE23"/>
          <x14:colorFirst theme="4" tint="0.39997558519241921"/>
          <x14:colorLast theme="4" tint="0.39997558519241921"/>
          <x14:colorHigh theme="4"/>
          <x14:colorLow theme="4"/>
          <x14:sparklines>
            <x14:sparkline>
              <xm:f>Table_D11!C31:G31</xm:f>
              <xm:sqref>I31</xm:sqref>
            </x14:sparkline>
          </x14:sparklines>
        </x14:sparklineGroup>
        <x14:sparklineGroup displayEmptyCellsAs="gap" markers="1">
          <x14:colorSeries rgb="FF69AE23"/>
          <x14:colorNegative rgb="FFD00000"/>
          <x14:colorAxis rgb="FF000000"/>
          <x14:colorMarkers rgb="FF69AE23"/>
          <x14:colorFirst rgb="FFD00000"/>
          <x14:colorLast rgb="FFD00000"/>
          <x14:colorHigh rgb="FFD00000"/>
          <x14:colorLow rgb="FFD00000"/>
          <x14:sparklines>
            <x14:sparkline>
              <xm:f>Table_D11!C4:G4</xm:f>
              <xm:sqref>I4</xm:sqref>
            </x14:sparkline>
            <x14:sparkline>
              <xm:f>Table_D11!C5:G5</xm:f>
              <xm:sqref>I5</xm:sqref>
            </x14:sparkline>
            <x14:sparkline>
              <xm:f>Table_D11!C6:G6</xm:f>
              <xm:sqref>I6</xm:sqref>
            </x14:sparkline>
            <x14:sparkline>
              <xm:f>Table_D11!C7:G7</xm:f>
              <xm:sqref>I7</xm:sqref>
            </x14:sparkline>
            <x14:sparkline>
              <xm:f>Table_D11!C8:G8</xm:f>
              <xm:sqref>I8</xm:sqref>
            </x14:sparkline>
            <x14:sparkline>
              <xm:f>Table_D11!C9:G9</xm:f>
              <xm:sqref>I9</xm:sqref>
            </x14:sparkline>
            <x14:sparkline>
              <xm:f>Table_D11!C10:G10</xm:f>
              <xm:sqref>I10</xm:sqref>
            </x14:sparkline>
            <x14:sparkline>
              <xm:f>Table_D11!C11:G11</xm:f>
              <xm:sqref>I11</xm:sqref>
            </x14:sparkline>
            <x14:sparkline>
              <xm:f>Table_D11!C12:G12</xm:f>
              <xm:sqref>I12</xm:sqref>
            </x14:sparkline>
            <x14:sparkline>
              <xm:f>Table_D11!C13:G13</xm:f>
              <xm:sqref>I13</xm:sqref>
            </x14:sparkline>
            <x14:sparkline>
              <xm:f>Table_D11!C14:G14</xm:f>
              <xm:sqref>I14</xm:sqref>
            </x14:sparkline>
            <x14:sparkline>
              <xm:f>Table_D11!C15:G15</xm:f>
              <xm:sqref>I15</xm:sqref>
            </x14:sparkline>
            <x14:sparkline>
              <xm:f>Table_D11!C16:G16</xm:f>
              <xm:sqref>I16</xm:sqref>
            </x14:sparkline>
            <x14:sparkline>
              <xm:f>Table_D11!C17:G17</xm:f>
              <xm:sqref>I17</xm:sqref>
            </x14:sparkline>
            <x14:sparkline>
              <xm:f>Table_D11!C18:G18</xm:f>
              <xm:sqref>I18</xm:sqref>
            </x14:sparkline>
            <x14:sparkline>
              <xm:f>Table_D11!C19:G19</xm:f>
              <xm:sqref>I19</xm:sqref>
            </x14:sparkline>
            <x14:sparkline>
              <xm:f>Table_D11!C20:G20</xm:f>
              <xm:sqref>I20</xm:sqref>
            </x14:sparkline>
            <x14:sparkline>
              <xm:f>Table_D11!C21:G21</xm:f>
              <xm:sqref>I21</xm:sqref>
            </x14:sparkline>
            <x14:sparkline>
              <xm:f>Table_D11!C22:G22</xm:f>
              <xm:sqref>I22</xm:sqref>
            </x14:sparkline>
            <x14:sparkline>
              <xm:f>Table_D11!C23:G23</xm:f>
              <xm:sqref>I23</xm:sqref>
            </x14:sparkline>
            <x14:sparkline>
              <xm:f>Table_D11!C24:G24</xm:f>
              <xm:sqref>I24</xm:sqref>
            </x14:sparkline>
            <x14:sparkline>
              <xm:f>Table_D11!C25:G25</xm:f>
              <xm:sqref>I25</xm:sqref>
            </x14:sparkline>
            <x14:sparkline>
              <xm:f>Table_D11!C26:G26</xm:f>
              <xm:sqref>I26</xm:sqref>
            </x14:sparkline>
            <x14:sparkline>
              <xm:f>Table_D11!C27:G27</xm:f>
              <xm:sqref>I27</xm:sqref>
            </x14:sparkline>
            <x14:sparkline>
              <xm:f>Table_D11!C28:G28</xm:f>
              <xm:sqref>I28</xm:sqref>
            </x14:sparkline>
            <x14:sparkline>
              <xm:f>Table_D11!C29:G29</xm:f>
              <xm:sqref>I29</xm:sqref>
            </x14:sparkline>
          </x14:sparklines>
        </x14:sparklineGroup>
      </x14:sparklineGroup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40"/>
  <sheetViews>
    <sheetView topLeftCell="B1" zoomScale="80" zoomScaleNormal="80" workbookViewId="0">
      <selection activeCell="N22" sqref="N22"/>
    </sheetView>
  </sheetViews>
  <sheetFormatPr defaultRowHeight="15" x14ac:dyDescent="0.25"/>
  <cols>
    <col min="1" max="1" width="9.140625" style="203"/>
    <col min="2" max="2" width="21.85546875" style="203" customWidth="1"/>
    <col min="3" max="6" width="9.42578125" style="203" bestFit="1" customWidth="1"/>
    <col min="7" max="7" width="9.5703125" style="203" bestFit="1" customWidth="1"/>
    <col min="8" max="8" width="16.140625" style="203" customWidth="1"/>
    <col min="9" max="9" width="17.7109375" style="203" bestFit="1" customWidth="1"/>
    <col min="10" max="10" width="14" style="203" customWidth="1"/>
    <col min="11" max="11" width="12.85546875" style="204" bestFit="1" customWidth="1"/>
    <col min="12" max="12" width="10.28515625" style="203" customWidth="1"/>
    <col min="13" max="13" width="17.42578125" style="203" customWidth="1"/>
    <col min="14" max="17" width="11.28515625" style="203" customWidth="1"/>
    <col min="18" max="18" width="14.140625" style="203" customWidth="1"/>
    <col min="19" max="19" width="12.7109375" style="203" customWidth="1"/>
    <col min="20" max="20" width="12.28515625" style="203" customWidth="1"/>
    <col min="21" max="21" width="9.140625" style="203"/>
    <col min="22" max="22" width="14" style="203" bestFit="1" customWidth="1"/>
    <col min="23" max="16384" width="9.140625" style="203"/>
  </cols>
  <sheetData>
    <row r="1" spans="2:28" ht="36.75" customHeight="1" x14ac:dyDescent="0.25">
      <c r="B1" s="202" t="s">
        <v>125</v>
      </c>
      <c r="W1" s="205"/>
      <c r="X1" s="205"/>
      <c r="Y1" s="205"/>
      <c r="Z1" s="205"/>
      <c r="AA1" s="205"/>
      <c r="AB1" s="205"/>
    </row>
    <row r="2" spans="2:28" s="208" customFormat="1" ht="64.5" customHeight="1" x14ac:dyDescent="0.25">
      <c r="B2" s="206" t="s">
        <v>0</v>
      </c>
      <c r="C2" s="207">
        <v>2013</v>
      </c>
      <c r="D2" s="207">
        <v>2014</v>
      </c>
      <c r="E2" s="207">
        <v>2015</v>
      </c>
      <c r="F2" s="207">
        <v>2016</v>
      </c>
      <c r="G2" s="250">
        <v>2017</v>
      </c>
      <c r="H2" s="251"/>
      <c r="I2" s="207" t="s">
        <v>111</v>
      </c>
      <c r="J2" s="207" t="s">
        <v>112</v>
      </c>
      <c r="K2" s="207" t="s">
        <v>2</v>
      </c>
      <c r="M2"/>
      <c r="N2"/>
      <c r="O2" s="209"/>
      <c r="P2" s="210"/>
      <c r="Q2"/>
      <c r="R2"/>
      <c r="S2"/>
      <c r="T2"/>
      <c r="U2"/>
      <c r="V2" s="205"/>
      <c r="W2" s="205"/>
      <c r="X2" s="211"/>
      <c r="Y2" s="211"/>
      <c r="Z2" s="211"/>
      <c r="AA2" s="211"/>
      <c r="AB2" s="211"/>
    </row>
    <row r="3" spans="2:28" ht="18" customHeight="1" x14ac:dyDescent="0.25">
      <c r="B3" s="212" t="s">
        <v>24</v>
      </c>
      <c r="C3" s="213">
        <v>0</v>
      </c>
      <c r="D3" s="213">
        <v>0</v>
      </c>
      <c r="E3" s="213">
        <v>0</v>
      </c>
      <c r="F3" s="213">
        <v>0</v>
      </c>
      <c r="G3" s="214">
        <v>0</v>
      </c>
      <c r="H3" s="215">
        <v>0</v>
      </c>
      <c r="I3" s="215"/>
      <c r="J3" s="216">
        <v>0</v>
      </c>
      <c r="K3" s="217"/>
      <c r="M3"/>
      <c r="N3"/>
      <c r="O3" s="209"/>
      <c r="P3" s="210"/>
      <c r="Q3"/>
      <c r="R3"/>
      <c r="S3" s="218"/>
      <c r="T3"/>
      <c r="U3"/>
      <c r="V3" s="219"/>
      <c r="W3" s="205"/>
      <c r="X3" s="211"/>
      <c r="Y3" s="211"/>
      <c r="Z3" s="211"/>
      <c r="AA3" s="211"/>
      <c r="AB3" s="211"/>
    </row>
    <row r="4" spans="2:28" ht="18" customHeight="1" x14ac:dyDescent="0.25">
      <c r="B4" s="212" t="s">
        <v>115</v>
      </c>
      <c r="C4" s="213">
        <v>0</v>
      </c>
      <c r="D4" s="213">
        <v>0</v>
      </c>
      <c r="E4" s="213">
        <v>0</v>
      </c>
      <c r="F4" s="213">
        <v>0</v>
      </c>
      <c r="G4" s="220">
        <v>1E-4</v>
      </c>
      <c r="H4" s="215">
        <v>1E-4</v>
      </c>
      <c r="I4" s="215"/>
      <c r="J4" s="216">
        <v>1.2359548252968699E-5</v>
      </c>
      <c r="K4" s="217"/>
      <c r="L4" s="221"/>
      <c r="M4"/>
      <c r="N4"/>
      <c r="O4" s="209"/>
      <c r="P4" s="210"/>
      <c r="Q4"/>
      <c r="R4"/>
      <c r="S4"/>
      <c r="T4"/>
      <c r="U4"/>
      <c r="V4" s="222"/>
      <c r="W4" s="205"/>
      <c r="X4" s="211"/>
      <c r="Y4" s="211"/>
      <c r="Z4" s="211"/>
      <c r="AA4" s="211"/>
      <c r="AB4" s="211"/>
    </row>
    <row r="5" spans="2:28" ht="18" customHeight="1" x14ac:dyDescent="0.25">
      <c r="B5" s="212" t="s">
        <v>5</v>
      </c>
      <c r="C5" s="223">
        <v>6.0000000000000006E-4</v>
      </c>
      <c r="D5" s="223">
        <v>6.0000000000000006E-4</v>
      </c>
      <c r="E5" s="223">
        <v>6.9999999999999999E-4</v>
      </c>
      <c r="F5" s="223">
        <v>5.9999999999999995E-4</v>
      </c>
      <c r="G5" s="223">
        <v>4.0000000000000002E-4</v>
      </c>
      <c r="H5" s="215">
        <v>4.0000000000000002E-4</v>
      </c>
      <c r="I5" s="215"/>
      <c r="J5" s="224">
        <v>-3.3809180606561601E-5</v>
      </c>
      <c r="K5" s="217"/>
      <c r="L5" s="221"/>
      <c r="M5"/>
      <c r="N5"/>
      <c r="O5" s="209"/>
      <c r="P5" s="210"/>
      <c r="Q5"/>
      <c r="R5"/>
      <c r="S5"/>
      <c r="T5"/>
      <c r="U5"/>
      <c r="V5" s="219"/>
      <c r="W5" s="205"/>
      <c r="X5" s="211"/>
      <c r="Y5" s="211"/>
      <c r="Z5" s="211"/>
      <c r="AA5" s="211"/>
      <c r="AB5" s="211"/>
    </row>
    <row r="6" spans="2:28" ht="18" customHeight="1" x14ac:dyDescent="0.25">
      <c r="B6" s="212" t="s">
        <v>3</v>
      </c>
      <c r="C6" s="223">
        <v>2.5999999999999999E-3</v>
      </c>
      <c r="D6" s="223">
        <v>2.2000000000000001E-3</v>
      </c>
      <c r="E6" s="223">
        <v>2.6999999999999997E-3</v>
      </c>
      <c r="F6" s="223">
        <v>2.4000000000000002E-3</v>
      </c>
      <c r="G6" s="223">
        <v>1E-3</v>
      </c>
      <c r="H6" s="215">
        <v>1E-3</v>
      </c>
      <c r="I6" s="215"/>
      <c r="J6" s="224">
        <v>-2.9612066668620898E-4</v>
      </c>
      <c r="K6" s="217"/>
      <c r="M6"/>
      <c r="N6"/>
      <c r="O6" s="209"/>
      <c r="P6" s="210"/>
      <c r="Q6"/>
      <c r="R6"/>
      <c r="S6"/>
      <c r="T6"/>
      <c r="U6"/>
      <c r="V6" s="219"/>
      <c r="W6" s="205"/>
      <c r="X6" s="211"/>
      <c r="Y6" s="211"/>
      <c r="Z6" s="211"/>
      <c r="AA6" s="211"/>
      <c r="AB6" s="211"/>
    </row>
    <row r="7" spans="2:28" ht="18" customHeight="1" x14ac:dyDescent="0.25">
      <c r="B7" s="212" t="s">
        <v>7</v>
      </c>
      <c r="C7" s="223">
        <v>1.2000000000000001E-3</v>
      </c>
      <c r="D7" s="223">
        <v>1.2999999999999999E-3</v>
      </c>
      <c r="E7" s="223">
        <v>1E-3</v>
      </c>
      <c r="F7" s="223">
        <v>1.4E-3</v>
      </c>
      <c r="G7" s="225">
        <v>1.2999999999999999E-3</v>
      </c>
      <c r="H7" s="215">
        <v>1.2999999999999999E-3</v>
      </c>
      <c r="I7" s="215"/>
      <c r="J7" s="224">
        <v>2.6397877585721E-5</v>
      </c>
      <c r="K7" s="217"/>
      <c r="M7"/>
      <c r="N7"/>
      <c r="O7" s="209"/>
      <c r="P7" s="210"/>
      <c r="Q7"/>
      <c r="R7"/>
      <c r="S7"/>
      <c r="T7"/>
      <c r="U7"/>
      <c r="V7" s="219"/>
      <c r="W7" s="205"/>
      <c r="X7" s="211"/>
      <c r="Y7" s="211"/>
      <c r="Z7" s="211"/>
      <c r="AA7" s="211"/>
      <c r="AB7" s="211"/>
    </row>
    <row r="8" spans="2:28" ht="18" customHeight="1" x14ac:dyDescent="0.25">
      <c r="B8" s="212" t="s">
        <v>6</v>
      </c>
      <c r="C8" s="226">
        <v>0</v>
      </c>
      <c r="D8" s="226">
        <v>2.2000000000000001E-3</v>
      </c>
      <c r="E8" s="225">
        <v>3.5999999999999999E-3</v>
      </c>
      <c r="F8" s="225">
        <v>3.8999999999999998E-3</v>
      </c>
      <c r="G8" s="227">
        <v>2.3999999999999998E-3</v>
      </c>
      <c r="H8" s="215">
        <v>2.3999999999999998E-3</v>
      </c>
      <c r="I8" s="215"/>
      <c r="J8" s="228">
        <v>6.4233214537868502E-4</v>
      </c>
      <c r="K8" s="217"/>
      <c r="M8"/>
      <c r="N8"/>
      <c r="O8" s="209"/>
      <c r="P8" s="210"/>
      <c r="Q8"/>
      <c r="R8"/>
      <c r="S8" s="218"/>
      <c r="T8"/>
      <c r="U8"/>
      <c r="V8" s="219"/>
      <c r="W8" s="205"/>
      <c r="X8" s="211"/>
      <c r="Y8" s="211"/>
      <c r="Z8" s="211"/>
      <c r="AA8" s="211"/>
      <c r="AB8" s="211"/>
    </row>
    <row r="9" spans="2:28" ht="18" customHeight="1" x14ac:dyDescent="0.25">
      <c r="B9" s="212" t="s">
        <v>19</v>
      </c>
      <c r="C9" s="223">
        <v>7.7999999999999996E-3</v>
      </c>
      <c r="D9" s="223">
        <v>7.6E-3</v>
      </c>
      <c r="E9" s="223">
        <v>7.1999999999999998E-3</v>
      </c>
      <c r="F9" s="223">
        <v>6.4999999999999997E-3</v>
      </c>
      <c r="G9" s="227">
        <v>3.8999999999999998E-3</v>
      </c>
      <c r="H9" s="215">
        <v>3.8999999999999998E-3</v>
      </c>
      <c r="I9" s="215"/>
      <c r="J9" s="224">
        <v>-8.81893399614654E-4</v>
      </c>
      <c r="K9" s="221" t="s">
        <v>22</v>
      </c>
      <c r="M9"/>
      <c r="N9"/>
      <c r="O9" s="209"/>
      <c r="P9" s="210"/>
      <c r="Q9"/>
      <c r="R9"/>
      <c r="S9"/>
      <c r="T9"/>
      <c r="U9"/>
      <c r="V9" s="219"/>
      <c r="W9" s="205"/>
      <c r="X9" s="211"/>
      <c r="Y9" s="211"/>
      <c r="Z9" s="211"/>
      <c r="AA9" s="211"/>
      <c r="AB9" s="211"/>
    </row>
    <row r="10" spans="2:28" ht="18" customHeight="1" x14ac:dyDescent="0.25">
      <c r="B10" s="212" t="s">
        <v>9</v>
      </c>
      <c r="C10" s="223">
        <v>1.4999999999999999E-2</v>
      </c>
      <c r="D10" s="223">
        <v>1.29E-2</v>
      </c>
      <c r="E10" s="223">
        <v>8.3000000000000001E-3</v>
      </c>
      <c r="F10" s="223">
        <v>5.7999999999999996E-3</v>
      </c>
      <c r="G10" s="227">
        <v>4.7999999999999996E-3</v>
      </c>
      <c r="H10" s="215">
        <v>4.7999999999999996E-3</v>
      </c>
      <c r="I10" s="215"/>
      <c r="J10" s="228">
        <v>-2.7477658436971101E-3</v>
      </c>
      <c r="K10" s="221" t="s">
        <v>22</v>
      </c>
      <c r="M10"/>
      <c r="N10"/>
      <c r="O10" s="209"/>
      <c r="P10" s="210"/>
      <c r="Q10"/>
      <c r="R10"/>
      <c r="S10"/>
      <c r="T10"/>
      <c r="U10"/>
      <c r="V10" s="219"/>
      <c r="W10" s="205"/>
      <c r="X10" s="211"/>
      <c r="Y10" s="211"/>
      <c r="Z10" s="211"/>
      <c r="AA10" s="211"/>
      <c r="AB10" s="211"/>
    </row>
    <row r="11" spans="2:28" ht="18" customHeight="1" x14ac:dyDescent="0.25">
      <c r="B11" s="212" t="s">
        <v>10</v>
      </c>
      <c r="C11" s="223">
        <v>5.4999999999999997E-3</v>
      </c>
      <c r="D11" s="223">
        <v>3.3999999999999998E-3</v>
      </c>
      <c r="E11" s="223">
        <v>4.7000000000000002E-3</v>
      </c>
      <c r="F11" s="223">
        <v>4.8999999999999998E-3</v>
      </c>
      <c r="G11" s="227">
        <v>5.3E-3</v>
      </c>
      <c r="H11" s="215">
        <v>5.3E-3</v>
      </c>
      <c r="I11" s="215"/>
      <c r="J11" s="224">
        <v>9.6480693175277904E-5</v>
      </c>
      <c r="K11" s="217"/>
      <c r="M11"/>
      <c r="N11"/>
      <c r="O11" s="209"/>
      <c r="P11" s="210"/>
      <c r="Q11"/>
      <c r="R11"/>
      <c r="S11"/>
      <c r="T11"/>
      <c r="U11"/>
      <c r="V11" s="219"/>
      <c r="W11" s="205"/>
      <c r="X11" s="211"/>
      <c r="Y11" s="211"/>
      <c r="Z11" s="211"/>
      <c r="AA11" s="211"/>
      <c r="AB11" s="211"/>
    </row>
    <row r="12" spans="2:28" ht="18" customHeight="1" x14ac:dyDescent="0.25">
      <c r="B12" s="212" t="s">
        <v>17</v>
      </c>
      <c r="C12" s="223">
        <v>3.5999999999999999E-3</v>
      </c>
      <c r="D12" s="223">
        <v>5.7000000000000002E-3</v>
      </c>
      <c r="E12" s="223">
        <v>5.0999999999999995E-3</v>
      </c>
      <c r="F12" s="223">
        <v>5.8000000000000005E-3</v>
      </c>
      <c r="G12" s="225">
        <v>5.7000000000000002E-3</v>
      </c>
      <c r="H12" s="215">
        <v>5.7000000000000002E-3</v>
      </c>
      <c r="I12" s="215"/>
      <c r="J12" s="228">
        <v>4.2168852118720698E-4</v>
      </c>
      <c r="K12" s="217"/>
      <c r="M12"/>
      <c r="N12"/>
      <c r="O12" s="209"/>
      <c r="P12" s="210"/>
      <c r="Q12"/>
      <c r="R12"/>
      <c r="S12"/>
      <c r="T12"/>
      <c r="U12"/>
      <c r="V12" s="219"/>
      <c r="W12" s="205"/>
      <c r="X12" s="211"/>
      <c r="Y12" s="211"/>
      <c r="Z12" s="211"/>
      <c r="AA12" s="211"/>
      <c r="AB12" s="211"/>
    </row>
    <row r="13" spans="2:28" ht="18" customHeight="1" x14ac:dyDescent="0.25">
      <c r="B13" s="212" t="s">
        <v>21</v>
      </c>
      <c r="C13" s="223">
        <v>1.5999999999999999E-3</v>
      </c>
      <c r="D13" s="223">
        <v>9.0000000000000008E-4</v>
      </c>
      <c r="E13" s="223">
        <v>2.9999999999999997E-4</v>
      </c>
      <c r="F13" s="223">
        <v>2.3999999999999998E-3</v>
      </c>
      <c r="G13" s="225">
        <v>5.7000000000000002E-3</v>
      </c>
      <c r="H13" s="215">
        <v>5.7000000000000002E-3</v>
      </c>
      <c r="I13" s="215"/>
      <c r="J13" s="224">
        <v>9.8075965977727805E-4</v>
      </c>
      <c r="K13" s="217"/>
      <c r="M13"/>
      <c r="N13"/>
      <c r="O13" s="209"/>
      <c r="P13" s="210"/>
      <c r="Q13"/>
      <c r="R13"/>
      <c r="S13"/>
      <c r="T13"/>
      <c r="U13"/>
      <c r="V13" s="219"/>
      <c r="W13" s="205"/>
      <c r="X13" s="211"/>
      <c r="Y13" s="211"/>
      <c r="Z13" s="211"/>
      <c r="AA13" s="211"/>
      <c r="AB13" s="211"/>
    </row>
    <row r="14" spans="2:28" ht="18" customHeight="1" x14ac:dyDescent="0.25">
      <c r="B14" s="212" t="s">
        <v>124</v>
      </c>
      <c r="C14" s="223">
        <v>4.6999999999999993E-3</v>
      </c>
      <c r="D14" s="223">
        <v>5.7000000000000002E-3</v>
      </c>
      <c r="E14" s="223">
        <v>5.8999999999999999E-3</v>
      </c>
      <c r="F14" s="223">
        <v>5.7000000000000002E-3</v>
      </c>
      <c r="G14" s="223">
        <v>6.0000000000000001E-3</v>
      </c>
      <c r="H14" s="215">
        <v>6.0000000000000001E-3</v>
      </c>
      <c r="I14" s="215"/>
      <c r="J14" s="229">
        <v>2.02561104768678E-4</v>
      </c>
      <c r="K14" s="217"/>
      <c r="M14"/>
      <c r="N14"/>
      <c r="O14" s="209"/>
      <c r="P14" s="210"/>
      <c r="Q14"/>
      <c r="R14"/>
      <c r="S14"/>
      <c r="T14"/>
      <c r="U14"/>
      <c r="V14" s="219"/>
      <c r="W14" s="205"/>
      <c r="X14" s="211"/>
      <c r="Y14" s="211"/>
      <c r="Z14" s="211"/>
      <c r="AA14" s="211"/>
      <c r="AB14" s="211"/>
    </row>
    <row r="15" spans="2:28" ht="18" customHeight="1" x14ac:dyDescent="0.25">
      <c r="B15" s="212" t="s">
        <v>8</v>
      </c>
      <c r="C15" s="223">
        <v>2.5000000000000001E-3</v>
      </c>
      <c r="D15" s="223">
        <v>4.7000000000000002E-3</v>
      </c>
      <c r="E15" s="223">
        <v>5.3E-3</v>
      </c>
      <c r="F15" s="223">
        <v>8.2000000000000007E-3</v>
      </c>
      <c r="G15" s="225">
        <v>6.1999999999999998E-3</v>
      </c>
      <c r="H15" s="215">
        <v>6.1999999999999998E-3</v>
      </c>
      <c r="I15" s="215"/>
      <c r="J15" s="228">
        <v>1.06195232315391E-3</v>
      </c>
      <c r="K15" s="217"/>
      <c r="M15"/>
      <c r="N15"/>
      <c r="O15" s="209"/>
      <c r="P15" s="210"/>
      <c r="Q15"/>
      <c r="R15"/>
      <c r="S15"/>
      <c r="T15"/>
      <c r="U15"/>
      <c r="V15" s="219"/>
      <c r="W15" s="205"/>
      <c r="X15" s="211"/>
      <c r="Y15" s="211"/>
      <c r="Z15" s="211"/>
      <c r="AA15" s="211"/>
      <c r="AB15" s="211"/>
    </row>
    <row r="16" spans="2:28" ht="18" customHeight="1" x14ac:dyDescent="0.25">
      <c r="B16" s="212" t="s">
        <v>14</v>
      </c>
      <c r="C16" s="223">
        <v>9.4999999999999998E-3</v>
      </c>
      <c r="D16" s="223">
        <v>9.4000000000000004E-3</v>
      </c>
      <c r="E16" s="223">
        <v>8.3000000000000001E-3</v>
      </c>
      <c r="F16" s="230">
        <v>1.0100000000000001E-2</v>
      </c>
      <c r="G16" s="227">
        <v>8.8999999999999999E-3</v>
      </c>
      <c r="H16" s="215">
        <v>8.8999999999999999E-3</v>
      </c>
      <c r="I16" s="215"/>
      <c r="J16" s="224">
        <v>-3.2113900272529799E-5</v>
      </c>
      <c r="K16" s="217"/>
      <c r="M16"/>
      <c r="N16"/>
      <c r="O16" s="209"/>
      <c r="P16" s="210"/>
      <c r="Q16"/>
      <c r="R16"/>
      <c r="S16" s="218"/>
      <c r="T16"/>
      <c r="U16"/>
      <c r="V16" s="219"/>
      <c r="W16" s="205"/>
      <c r="X16" s="211"/>
      <c r="Y16" s="211"/>
      <c r="Z16" s="211"/>
      <c r="AA16" s="211"/>
      <c r="AB16" s="211"/>
    </row>
    <row r="17" spans="2:28" ht="18" customHeight="1" x14ac:dyDescent="0.25">
      <c r="B17" s="212" t="s">
        <v>4</v>
      </c>
      <c r="C17" s="223">
        <v>6.1999999999999998E-3</v>
      </c>
      <c r="D17" s="223">
        <v>7.4000000000000003E-3</v>
      </c>
      <c r="E17" s="223">
        <v>8.3999999999999995E-3</v>
      </c>
      <c r="F17" s="223">
        <v>9.5999999999999992E-3</v>
      </c>
      <c r="G17" s="227">
        <v>9.7999999999999997E-3</v>
      </c>
      <c r="H17" s="215">
        <v>9.7999999999999997E-3</v>
      </c>
      <c r="I17" s="215"/>
      <c r="J17" s="228">
        <v>9.4910825532781796E-4</v>
      </c>
      <c r="K17" s="221" t="s">
        <v>16</v>
      </c>
      <c r="M17"/>
      <c r="N17"/>
      <c r="O17" s="209"/>
      <c r="P17" s="210"/>
      <c r="Q17"/>
      <c r="R17"/>
      <c r="S17"/>
      <c r="T17"/>
      <c r="U17"/>
      <c r="V17" s="219"/>
      <c r="W17" s="205"/>
      <c r="X17" s="211"/>
      <c r="Y17" s="211"/>
      <c r="Z17" s="211"/>
      <c r="AA17" s="211"/>
      <c r="AB17" s="211"/>
    </row>
    <row r="18" spans="2:28" ht="18" customHeight="1" x14ac:dyDescent="0.25">
      <c r="B18" s="212" t="s">
        <v>11</v>
      </c>
      <c r="C18" s="223">
        <v>1.2999999999999999E-3</v>
      </c>
      <c r="D18" s="223">
        <v>2.3999999999999998E-3</v>
      </c>
      <c r="E18" s="223">
        <v>3.0999999999999999E-3</v>
      </c>
      <c r="F18" s="223">
        <v>4.4999999999999997E-3</v>
      </c>
      <c r="G18" s="227">
        <v>9.9000000000000008E-3</v>
      </c>
      <c r="H18" s="215">
        <v>9.9000000000000008E-3</v>
      </c>
      <c r="I18" s="215"/>
      <c r="J18" s="228">
        <v>1.9499557252904099E-3</v>
      </c>
      <c r="K18" s="221" t="s">
        <v>16</v>
      </c>
      <c r="M18"/>
      <c r="N18"/>
      <c r="O18" s="209"/>
      <c r="P18" s="210"/>
      <c r="Q18"/>
      <c r="R18"/>
      <c r="S18"/>
      <c r="T18"/>
      <c r="U18"/>
      <c r="V18" s="219"/>
      <c r="W18" s="205"/>
      <c r="X18" s="211"/>
      <c r="Y18" s="211"/>
      <c r="Z18" s="211"/>
      <c r="AA18" s="211"/>
      <c r="AB18" s="211"/>
    </row>
    <row r="19" spans="2:28" ht="18" customHeight="1" x14ac:dyDescent="0.25">
      <c r="B19" s="212" t="s">
        <v>26</v>
      </c>
      <c r="C19" s="223">
        <v>6.0000000000000001E-3</v>
      </c>
      <c r="D19" s="223">
        <v>1.0699999999999999E-2</v>
      </c>
      <c r="E19" s="223">
        <v>1.9099999999999999E-2</v>
      </c>
      <c r="F19" s="223">
        <v>1.5100000000000001E-2</v>
      </c>
      <c r="G19" s="227">
        <v>1.7899999999999999E-2</v>
      </c>
      <c r="H19" s="215">
        <v>1.7899999999999999E-2</v>
      </c>
      <c r="I19" s="215"/>
      <c r="J19" s="228">
        <v>2.8432393056753301E-3</v>
      </c>
      <c r="K19" s="217"/>
      <c r="M19"/>
      <c r="N19"/>
      <c r="O19" s="209"/>
      <c r="P19" s="210"/>
      <c r="Q19"/>
      <c r="R19"/>
      <c r="S19" s="218"/>
      <c r="T19"/>
      <c r="U19"/>
      <c r="V19" s="219"/>
      <c r="W19" s="205"/>
      <c r="X19" s="211"/>
      <c r="Y19" s="211"/>
      <c r="Z19" s="211"/>
      <c r="AA19" s="211"/>
      <c r="AB19" s="211"/>
    </row>
    <row r="20" spans="2:28" ht="18" customHeight="1" x14ac:dyDescent="0.25">
      <c r="B20" s="212" t="s">
        <v>12</v>
      </c>
      <c r="C20" s="223"/>
      <c r="D20" s="223">
        <v>6.9999999999999999E-4</v>
      </c>
      <c r="E20" s="223">
        <v>2.0199999999999999E-2</v>
      </c>
      <c r="F20" s="223">
        <v>3.3799999999999997E-2</v>
      </c>
      <c r="G20" s="225">
        <v>2.3099999999999999E-2</v>
      </c>
      <c r="H20" s="215">
        <v>2.3099999999999999E-2</v>
      </c>
      <c r="I20" s="215"/>
      <c r="J20" s="229" t="s">
        <v>102</v>
      </c>
      <c r="K20" s="217"/>
      <c r="M20"/>
      <c r="N20"/>
      <c r="O20" s="209"/>
      <c r="P20" s="210"/>
      <c r="Q20"/>
      <c r="R20"/>
      <c r="S20"/>
      <c r="T20"/>
      <c r="U20"/>
      <c r="V20" s="219"/>
      <c r="W20" s="205"/>
      <c r="X20" s="211"/>
      <c r="Y20" s="211"/>
      <c r="Z20" s="211"/>
      <c r="AA20" s="211"/>
      <c r="AB20" s="211"/>
    </row>
    <row r="21" spans="2:28" ht="18" customHeight="1" x14ac:dyDescent="0.25">
      <c r="B21" s="212" t="s">
        <v>116</v>
      </c>
      <c r="C21" s="223">
        <v>1.9699999999999999E-2</v>
      </c>
      <c r="D21" s="223">
        <v>1.8800000000000001E-2</v>
      </c>
      <c r="E21" s="223">
        <v>2.18E-2</v>
      </c>
      <c r="F21" s="223">
        <v>2.2100000000000002E-2</v>
      </c>
      <c r="G21" s="225">
        <v>2.3099999999999999E-2</v>
      </c>
      <c r="H21" s="215">
        <v>2.3099999999999999E-2</v>
      </c>
      <c r="I21" s="215"/>
      <c r="J21" s="228">
        <v>1.01082545883313E-3</v>
      </c>
      <c r="K21" s="221" t="s">
        <v>16</v>
      </c>
      <c r="M21"/>
      <c r="N21"/>
      <c r="O21" s="209"/>
      <c r="P21" s="210"/>
      <c r="Q21"/>
      <c r="R21"/>
      <c r="S21"/>
      <c r="T21"/>
      <c r="U21"/>
      <c r="V21" s="219"/>
      <c r="W21" s="205"/>
      <c r="X21" s="211"/>
      <c r="Y21" s="211"/>
      <c r="Z21" s="211"/>
      <c r="AA21" s="211"/>
      <c r="AB21" s="211"/>
    </row>
    <row r="22" spans="2:28" ht="18" customHeight="1" x14ac:dyDescent="0.25">
      <c r="B22" s="231" t="s">
        <v>18</v>
      </c>
      <c r="C22" s="232">
        <v>1.1570437042842101E-2</v>
      </c>
      <c r="D22" s="232">
        <v>1.1728004063010999E-2</v>
      </c>
      <c r="E22" s="232">
        <v>1.4701008813405201E-2</v>
      </c>
      <c r="F22" s="232">
        <v>1.63330879620735E-2</v>
      </c>
      <c r="G22" s="232">
        <v>2.3798230259001001E-2</v>
      </c>
      <c r="H22" s="233">
        <v>2.3798230259001001E-2</v>
      </c>
      <c r="I22" s="215"/>
      <c r="J22" s="234">
        <v>2E-3</v>
      </c>
      <c r="K22" s="221"/>
      <c r="M22"/>
      <c r="N22"/>
      <c r="O22" s="209"/>
      <c r="P22" s="210"/>
      <c r="Q22"/>
      <c r="R22"/>
      <c r="S22"/>
      <c r="T22"/>
      <c r="U22"/>
      <c r="V22" s="219"/>
      <c r="W22" s="205"/>
      <c r="X22" s="211"/>
      <c r="Y22" s="211"/>
      <c r="Z22" s="211"/>
      <c r="AA22" s="211"/>
      <c r="AB22" s="211"/>
    </row>
    <row r="23" spans="2:28" ht="18" customHeight="1" x14ac:dyDescent="0.25">
      <c r="B23" s="212" t="s">
        <v>15</v>
      </c>
      <c r="C23" s="223">
        <v>3.0000000000000001E-3</v>
      </c>
      <c r="D23" s="223">
        <v>1.9199999999999998E-2</v>
      </c>
      <c r="E23" s="223">
        <v>1.8200000000000001E-2</v>
      </c>
      <c r="F23" s="223">
        <v>1.7100000000000001E-2</v>
      </c>
      <c r="G23" s="225">
        <v>2.5899999999999999E-2</v>
      </c>
      <c r="H23" s="215">
        <v>2.5899999999999999E-2</v>
      </c>
      <c r="I23" s="215"/>
      <c r="J23" s="228">
        <v>4.3671352234674003E-3</v>
      </c>
      <c r="K23" s="217"/>
      <c r="M23"/>
      <c r="N23"/>
      <c r="O23" s="209"/>
      <c r="P23" s="210"/>
      <c r="Q23"/>
      <c r="R23"/>
      <c r="S23"/>
      <c r="T23"/>
      <c r="U23"/>
      <c r="V23" s="219"/>
      <c r="W23" s="205"/>
      <c r="X23" s="211"/>
      <c r="Y23" s="211"/>
      <c r="Z23" s="211"/>
      <c r="AA23" s="211"/>
      <c r="AB23" s="211"/>
    </row>
    <row r="24" spans="2:28" ht="18" customHeight="1" x14ac:dyDescent="0.25">
      <c r="B24" s="212" t="s">
        <v>20</v>
      </c>
      <c r="C24" s="223">
        <v>1.8499999999999999E-2</v>
      </c>
      <c r="D24" s="223">
        <v>2.1899999999999999E-2</v>
      </c>
      <c r="E24" s="223">
        <v>2.6700000000000002E-2</v>
      </c>
      <c r="F24" s="223">
        <v>2.6799999999999997E-2</v>
      </c>
      <c r="G24" s="223">
        <v>3.1E-2</v>
      </c>
      <c r="H24" s="215">
        <v>3.1E-2</v>
      </c>
      <c r="I24" s="215"/>
      <c r="J24" s="228">
        <v>2.9962595512413401E-3</v>
      </c>
      <c r="K24" s="221" t="s">
        <v>16</v>
      </c>
      <c r="M24"/>
      <c r="N24"/>
      <c r="O24" s="209"/>
      <c r="P24" s="210"/>
      <c r="Q24"/>
      <c r="R24"/>
      <c r="S24"/>
      <c r="T24"/>
      <c r="U24"/>
      <c r="V24" s="219"/>
      <c r="W24" s="205"/>
      <c r="X24" s="211"/>
      <c r="Y24" s="211"/>
      <c r="Z24" s="211"/>
      <c r="AA24" s="211"/>
      <c r="AB24" s="211"/>
    </row>
    <row r="25" spans="2:28" ht="18" customHeight="1" x14ac:dyDescent="0.25">
      <c r="B25" s="212" t="s">
        <v>36</v>
      </c>
      <c r="C25" s="235">
        <v>2.3199999999999998E-2</v>
      </c>
      <c r="D25" s="235">
        <v>2.3400000000000001E-2</v>
      </c>
      <c r="E25" s="235">
        <v>2.3199999999999998E-2</v>
      </c>
      <c r="F25" s="235">
        <v>1.8499999999999999E-2</v>
      </c>
      <c r="G25" s="235">
        <v>3.2000000000000001E-2</v>
      </c>
      <c r="H25" s="215">
        <v>3.2000000000000001E-2</v>
      </c>
      <c r="I25" s="215"/>
      <c r="J25" s="228">
        <v>1.26138153646673E-3</v>
      </c>
      <c r="K25" s="217"/>
      <c r="M25"/>
      <c r="N25"/>
      <c r="O25" s="209"/>
      <c r="P25" s="210"/>
      <c r="Q25"/>
      <c r="R25"/>
      <c r="S25" s="218"/>
      <c r="T25"/>
      <c r="U25"/>
      <c r="V25" s="219"/>
      <c r="W25" s="205"/>
      <c r="X25" s="211"/>
      <c r="Y25" s="211"/>
      <c r="Z25" s="211"/>
      <c r="AA25" s="211"/>
      <c r="AB25" s="211"/>
    </row>
    <row r="26" spans="2:28" ht="18" customHeight="1" x14ac:dyDescent="0.25">
      <c r="B26" s="212" t="s">
        <v>35</v>
      </c>
      <c r="C26" s="235">
        <v>2.5499999999999998E-2</v>
      </c>
      <c r="D26" s="235">
        <v>2.7400000000000001E-2</v>
      </c>
      <c r="E26" s="235">
        <v>3.4299999999999997E-2</v>
      </c>
      <c r="F26" s="235">
        <v>3.4599999999999999E-2</v>
      </c>
      <c r="G26" s="236">
        <v>3.3599999999999998E-2</v>
      </c>
      <c r="H26" s="215">
        <v>3.3599999999999998E-2</v>
      </c>
      <c r="I26" s="215"/>
      <c r="J26" s="228">
        <v>2.3590105632945902E-3</v>
      </c>
      <c r="K26" s="217"/>
      <c r="M26"/>
      <c r="N26"/>
      <c r="O26" s="209"/>
      <c r="P26" s="210"/>
      <c r="Q26"/>
      <c r="R26"/>
      <c r="S26"/>
      <c r="T26"/>
      <c r="U26"/>
      <c r="V26" s="219"/>
      <c r="W26" s="205"/>
      <c r="X26" s="211"/>
      <c r="Y26" s="211"/>
      <c r="Z26" s="211"/>
      <c r="AA26" s="211"/>
      <c r="AB26" s="211"/>
    </row>
    <row r="27" spans="2:28" ht="18" customHeight="1" x14ac:dyDescent="0.25">
      <c r="B27" s="212" t="s">
        <v>23</v>
      </c>
      <c r="C27" s="223"/>
      <c r="D27" s="223"/>
      <c r="E27" s="223"/>
      <c r="F27" s="223"/>
      <c r="G27" s="225">
        <v>0.105</v>
      </c>
      <c r="H27" s="215">
        <v>0.105</v>
      </c>
      <c r="I27" s="215"/>
      <c r="J27" s="224" t="s">
        <v>102</v>
      </c>
      <c r="K27" s="217"/>
      <c r="M27"/>
      <c r="N27"/>
      <c r="O27" s="205"/>
      <c r="P27" s="237"/>
      <c r="Q27"/>
      <c r="R27"/>
      <c r="S27"/>
      <c r="T27"/>
      <c r="U27"/>
      <c r="V27" s="219"/>
      <c r="W27" s="205"/>
      <c r="X27" s="238"/>
      <c r="Y27" s="238"/>
      <c r="Z27" s="238"/>
      <c r="AA27" s="238"/>
      <c r="AB27" s="238"/>
    </row>
    <row r="28" spans="2:28" ht="18" customHeight="1" x14ac:dyDescent="0.25">
      <c r="B28" s="212" t="s">
        <v>27</v>
      </c>
      <c r="C28" s="223">
        <v>8.4199999999999997E-2</v>
      </c>
      <c r="D28" s="223">
        <v>9.4500000000000001E-2</v>
      </c>
      <c r="E28" s="223">
        <v>9.4899999999999998E-2</v>
      </c>
      <c r="F28" s="223">
        <v>0.1022</v>
      </c>
      <c r="G28" s="227"/>
      <c r="H28" s="215"/>
      <c r="I28" s="215"/>
      <c r="J28" s="228" t="s">
        <v>102</v>
      </c>
      <c r="K28" s="217"/>
      <c r="M28"/>
      <c r="N28"/>
      <c r="O28" s="205"/>
      <c r="P28" s="205"/>
      <c r="Q28" s="209"/>
      <c r="R28" s="209"/>
      <c r="S28" s="209"/>
      <c r="T28" s="209"/>
      <c r="U28" s="209"/>
      <c r="V28" s="219"/>
      <c r="W28" s="205"/>
      <c r="X28" s="238"/>
      <c r="Y28" s="238"/>
      <c r="Z28" s="238"/>
      <c r="AA28" s="238"/>
      <c r="AB28" s="238"/>
    </row>
    <row r="29" spans="2:28" ht="18" x14ac:dyDescent="0.25">
      <c r="B29" s="212" t="s">
        <v>28</v>
      </c>
      <c r="C29" s="223">
        <v>2.2599999999999999E-2</v>
      </c>
      <c r="D29" s="223">
        <v>2.47E-2</v>
      </c>
      <c r="E29" s="223">
        <v>2.4500000000000001E-2</v>
      </c>
      <c r="F29" s="225">
        <v>2.6100000000000002E-2</v>
      </c>
      <c r="G29" s="225"/>
      <c r="H29" s="215"/>
      <c r="I29" s="215"/>
      <c r="J29" s="239" t="s">
        <v>102</v>
      </c>
      <c r="K29" s="217"/>
      <c r="M29"/>
      <c r="N29"/>
      <c r="O29" s="240"/>
      <c r="P29"/>
      <c r="Q29" s="241"/>
      <c r="R29" s="241"/>
      <c r="S29" s="241"/>
      <c r="T29" s="241"/>
      <c r="U29" s="241"/>
      <c r="V29" s="219"/>
      <c r="W29" s="240"/>
      <c r="X29" s="238"/>
      <c r="Y29" s="238"/>
      <c r="Z29" s="238"/>
      <c r="AA29" s="238"/>
      <c r="AB29" s="238"/>
    </row>
    <row r="30" spans="2:28" x14ac:dyDescent="0.25">
      <c r="L30"/>
      <c r="M30"/>
      <c r="N30"/>
      <c r="O30" s="240"/>
      <c r="P30"/>
      <c r="Q30" s="209"/>
      <c r="R30" s="209"/>
      <c r="S30" s="209"/>
      <c r="T30" s="209"/>
      <c r="U30" s="209"/>
      <c r="V30" s="242"/>
      <c r="W30" s="240"/>
      <c r="X30" s="238"/>
      <c r="Y30" s="238"/>
      <c r="Z30" s="238"/>
      <c r="AA30" s="238"/>
      <c r="AB30" s="238"/>
    </row>
    <row r="31" spans="2:28" x14ac:dyDescent="0.25">
      <c r="B31" s="186" t="s">
        <v>117</v>
      </c>
      <c r="L31"/>
      <c r="M31"/>
      <c r="N31"/>
      <c r="O31"/>
      <c r="P31"/>
      <c r="Q31" s="209"/>
      <c r="R31" s="209"/>
      <c r="S31" s="209"/>
      <c r="T31" s="209"/>
      <c r="U31" s="209"/>
      <c r="V31" s="209"/>
    </row>
    <row r="32" spans="2:28" x14ac:dyDescent="0.25">
      <c r="B32" s="186" t="s">
        <v>118</v>
      </c>
      <c r="N32"/>
      <c r="O32"/>
      <c r="P32"/>
      <c r="Q32" s="209"/>
      <c r="R32" s="209"/>
      <c r="S32" s="209"/>
      <c r="T32" s="219"/>
      <c r="U32" s="219"/>
      <c r="V32" s="219"/>
      <c r="W32"/>
      <c r="X32"/>
      <c r="Y32"/>
      <c r="Z32"/>
      <c r="AA32"/>
      <c r="AB32"/>
    </row>
    <row r="33" spans="2:26" x14ac:dyDescent="0.25">
      <c r="B33" s="186" t="s">
        <v>119</v>
      </c>
      <c r="N33"/>
      <c r="O33"/>
      <c r="P33"/>
      <c r="Q33" s="209"/>
      <c r="R33" s="209"/>
      <c r="S33" s="209"/>
      <c r="T33" s="219"/>
      <c r="U33" s="219"/>
      <c r="V33" s="219"/>
    </row>
    <row r="34" spans="2:26" x14ac:dyDescent="0.25">
      <c r="B34" s="186" t="s">
        <v>120</v>
      </c>
    </row>
    <row r="35" spans="2:26" x14ac:dyDescent="0.25">
      <c r="B35" s="137" t="s">
        <v>121</v>
      </c>
    </row>
    <row r="36" spans="2:26" x14ac:dyDescent="0.25">
      <c r="Y36"/>
      <c r="Z36"/>
    </row>
    <row r="37" spans="2:26" x14ac:dyDescent="0.25">
      <c r="Y37"/>
      <c r="Z37"/>
    </row>
    <row r="38" spans="2:26" x14ac:dyDescent="0.25">
      <c r="Y38"/>
      <c r="Z38"/>
    </row>
    <row r="39" spans="2:26" x14ac:dyDescent="0.25">
      <c r="Y39"/>
      <c r="Z39"/>
    </row>
    <row r="40" spans="2:26" x14ac:dyDescent="0.25">
      <c r="Y40"/>
      <c r="Z40"/>
    </row>
  </sheetData>
  <mergeCells count="1">
    <mergeCell ref="G2:H2"/>
  </mergeCells>
  <conditionalFormatting sqref="I26:I29 H3:I24">
    <cfRule type="dataBar" priority="8">
      <dataBar showValue="0">
        <cfvo type="min"/>
        <cfvo type="max"/>
        <color rgb="FF69AE23"/>
      </dataBar>
      <extLst>
        <ext xmlns:x14="http://schemas.microsoft.com/office/spreadsheetml/2009/9/main" uri="{B025F937-C7B1-47D3-B67F-A62EFF666E3E}">
          <x14:id>{AF8E13AF-2DA7-4185-821E-B48EC1C319BD}</x14:id>
        </ext>
      </extLst>
    </cfRule>
  </conditionalFormatting>
  <conditionalFormatting sqref="H26:I29">
    <cfRule type="dataBar" priority="7">
      <dataBar showValue="0">
        <cfvo type="min"/>
        <cfvo type="max"/>
        <color rgb="FF69AE23"/>
      </dataBar>
      <extLst>
        <ext xmlns:x14="http://schemas.microsoft.com/office/spreadsheetml/2009/9/main" uri="{B025F937-C7B1-47D3-B67F-A62EFF666E3E}">
          <x14:id>{E2052AAF-FF47-44BF-A29F-E82406A540DA}</x14:id>
        </ext>
      </extLst>
    </cfRule>
  </conditionalFormatting>
  <conditionalFormatting sqref="H3:I24 H26:I29">
    <cfRule type="dataBar" priority="9">
      <dataBar showValue="0">
        <cfvo type="min"/>
        <cfvo type="max"/>
        <color rgb="FF69AE23"/>
      </dataBar>
      <extLst>
        <ext xmlns:x14="http://schemas.microsoft.com/office/spreadsheetml/2009/9/main" uri="{B025F937-C7B1-47D3-B67F-A62EFF666E3E}">
          <x14:id>{87905EAB-EE63-4406-BCAD-5286859067E2}</x14:id>
        </ext>
      </extLst>
    </cfRule>
    <cfRule type="dataBar" priority="10">
      <dataBar>
        <cfvo type="min"/>
        <cfvo type="max"/>
        <color rgb="FF69AE23"/>
      </dataBar>
      <extLst>
        <ext xmlns:x14="http://schemas.microsoft.com/office/spreadsheetml/2009/9/main" uri="{B025F937-C7B1-47D3-B67F-A62EFF666E3E}">
          <x14:id>{3A15528C-4D73-4AE3-8322-07DC56D15AA2}</x14:id>
        </ext>
      </extLst>
    </cfRule>
  </conditionalFormatting>
  <conditionalFormatting sqref="H25:I25">
    <cfRule type="dataBar" priority="4">
      <dataBar showValue="0">
        <cfvo type="min"/>
        <cfvo type="max"/>
        <color rgb="FF69AE23"/>
      </dataBar>
      <extLst>
        <ext xmlns:x14="http://schemas.microsoft.com/office/spreadsheetml/2009/9/main" uri="{B025F937-C7B1-47D3-B67F-A62EFF666E3E}">
          <x14:id>{44082B94-4652-4A84-93DE-D27AE363CC4B}</x14:id>
        </ext>
      </extLst>
    </cfRule>
  </conditionalFormatting>
  <conditionalFormatting sqref="H25:I25">
    <cfRule type="dataBar" priority="5">
      <dataBar showValue="0">
        <cfvo type="min"/>
        <cfvo type="max"/>
        <color rgb="FF69AE23"/>
      </dataBar>
      <extLst>
        <ext xmlns:x14="http://schemas.microsoft.com/office/spreadsheetml/2009/9/main" uri="{B025F937-C7B1-47D3-B67F-A62EFF666E3E}">
          <x14:id>{9AC509D5-A7BC-4858-A208-16CC3451CBCC}</x14:id>
        </ext>
      </extLst>
    </cfRule>
    <cfRule type="dataBar" priority="6">
      <dataBar>
        <cfvo type="min"/>
        <cfvo type="max"/>
        <color rgb="FF69AE23"/>
      </dataBar>
      <extLst>
        <ext xmlns:x14="http://schemas.microsoft.com/office/spreadsheetml/2009/9/main" uri="{B025F937-C7B1-47D3-B67F-A62EFF666E3E}">
          <x14:id>{0595B922-486E-44AF-A06E-EDF87E0D78A8}</x14:id>
        </ext>
      </extLst>
    </cfRule>
  </conditionalFormatting>
  <conditionalFormatting sqref="H26">
    <cfRule type="dataBar" priority="2">
      <dataBar showValue="0">
        <cfvo type="min"/>
        <cfvo type="max"/>
        <color rgb="FF69AE23"/>
      </dataBar>
      <extLst>
        <ext xmlns:x14="http://schemas.microsoft.com/office/spreadsheetml/2009/9/main" uri="{B025F937-C7B1-47D3-B67F-A62EFF666E3E}">
          <x14:id>{B4C9201F-7B85-4342-A08F-EBB7FB31F0E0}</x14:id>
        </ext>
      </extLst>
    </cfRule>
    <cfRule type="dataBar" priority="3">
      <dataBar showValue="0">
        <cfvo type="min"/>
        <cfvo type="max"/>
        <color rgb="FF69AE23"/>
      </dataBar>
      <extLst>
        <ext xmlns:x14="http://schemas.microsoft.com/office/spreadsheetml/2009/9/main" uri="{B025F937-C7B1-47D3-B67F-A62EFF666E3E}">
          <x14:id>{232F3E41-2B0A-4172-9DB8-FD02B7368BA1}</x14:id>
        </ext>
      </extLst>
    </cfRule>
  </conditionalFormatting>
  <conditionalFormatting sqref="H3:H27">
    <cfRule type="dataBar" priority="1">
      <dataBar showValue="0">
        <cfvo type="min"/>
        <cfvo type="max"/>
        <color rgb="FF69AE23"/>
      </dataBar>
      <extLst>
        <ext xmlns:x14="http://schemas.microsoft.com/office/spreadsheetml/2009/9/main" uri="{B025F937-C7B1-47D3-B67F-A62EFF666E3E}">
          <x14:id>{C753DDDB-BEF4-4C43-A8C5-860786232926}</x14:id>
        </ext>
      </extLst>
    </cfRule>
  </conditionalFormatting>
  <pageMargins left="0.70866141732283472" right="0.70866141732283472" top="0.74803149606299213" bottom="0.74803149606299213" header="0.31496062992125984" footer="0.31496062992125984"/>
  <pageSetup paperSize="9" scale="80" orientation="portrait" r:id="rId1"/>
  <extLst>
    <ext xmlns:x14="http://schemas.microsoft.com/office/spreadsheetml/2009/9/main" uri="{78C0D931-6437-407d-A8EE-F0AAD7539E65}">
      <x14:conditionalFormattings>
        <x14:conditionalFormatting xmlns:xm="http://schemas.microsoft.com/office/excel/2006/main">
          <x14:cfRule type="dataBar" id="{AF8E13AF-2DA7-4185-821E-B48EC1C319BD}">
            <x14:dataBar minLength="0" maxLength="100" gradient="0">
              <x14:cfvo type="autoMin"/>
              <x14:cfvo type="autoMax"/>
              <x14:negativeFillColor rgb="FFFF0000"/>
              <x14:axisColor rgb="FF000000"/>
            </x14:dataBar>
          </x14:cfRule>
          <xm:sqref>I26:I29 H3:I24</xm:sqref>
        </x14:conditionalFormatting>
        <x14:conditionalFormatting xmlns:xm="http://schemas.microsoft.com/office/excel/2006/main">
          <x14:cfRule type="dataBar" id="{E2052AAF-FF47-44BF-A29F-E82406A540DA}">
            <x14:dataBar minLength="0" maxLength="100" gradient="0">
              <x14:cfvo type="autoMin"/>
              <x14:cfvo type="autoMax"/>
              <x14:negativeFillColor rgb="FFFF0000"/>
              <x14:axisColor rgb="FF000000"/>
            </x14:dataBar>
          </x14:cfRule>
          <xm:sqref>H26:I29</xm:sqref>
        </x14:conditionalFormatting>
        <x14:conditionalFormatting xmlns:xm="http://schemas.microsoft.com/office/excel/2006/main">
          <x14:cfRule type="dataBar" id="{87905EAB-EE63-4406-BCAD-5286859067E2}">
            <x14:dataBar minLength="0" maxLength="100" gradient="0">
              <x14:cfvo type="autoMin"/>
              <x14:cfvo type="autoMax"/>
              <x14:negativeFillColor rgb="FFFF0000"/>
              <x14:axisColor rgb="FF000000"/>
            </x14:dataBar>
          </x14:cfRule>
          <x14:cfRule type="dataBar" id="{3A15528C-4D73-4AE3-8322-07DC56D15AA2}">
            <x14:dataBar minLength="0" maxLength="100" gradient="0">
              <x14:cfvo type="autoMin"/>
              <x14:cfvo type="autoMax"/>
              <x14:negativeFillColor rgb="FFFF0000"/>
              <x14:axisColor rgb="FF000000"/>
            </x14:dataBar>
          </x14:cfRule>
          <xm:sqref>H3:I24 H26:I29</xm:sqref>
        </x14:conditionalFormatting>
        <x14:conditionalFormatting xmlns:xm="http://schemas.microsoft.com/office/excel/2006/main">
          <x14:cfRule type="dataBar" id="{44082B94-4652-4A84-93DE-D27AE363CC4B}">
            <x14:dataBar minLength="0" maxLength="100" gradient="0">
              <x14:cfvo type="autoMin"/>
              <x14:cfvo type="autoMax"/>
              <x14:negativeFillColor rgb="FFFF0000"/>
              <x14:axisColor rgb="FF000000"/>
            </x14:dataBar>
          </x14:cfRule>
          <xm:sqref>H25:I25</xm:sqref>
        </x14:conditionalFormatting>
        <x14:conditionalFormatting xmlns:xm="http://schemas.microsoft.com/office/excel/2006/main">
          <x14:cfRule type="dataBar" id="{9AC509D5-A7BC-4858-A208-16CC3451CBCC}">
            <x14:dataBar minLength="0" maxLength="100" gradient="0">
              <x14:cfvo type="autoMin"/>
              <x14:cfvo type="autoMax"/>
              <x14:negativeFillColor rgb="FFFF0000"/>
              <x14:axisColor rgb="FF000000"/>
            </x14:dataBar>
          </x14:cfRule>
          <x14:cfRule type="dataBar" id="{0595B922-486E-44AF-A06E-EDF87E0D78A8}">
            <x14:dataBar minLength="0" maxLength="100" gradient="0">
              <x14:cfvo type="autoMin"/>
              <x14:cfvo type="autoMax"/>
              <x14:negativeFillColor rgb="FFFF0000"/>
              <x14:axisColor rgb="FF000000"/>
            </x14:dataBar>
          </x14:cfRule>
          <xm:sqref>H25:I25</xm:sqref>
        </x14:conditionalFormatting>
        <x14:conditionalFormatting xmlns:xm="http://schemas.microsoft.com/office/excel/2006/main">
          <x14:cfRule type="dataBar" id="{B4C9201F-7B85-4342-A08F-EBB7FB31F0E0}">
            <x14:dataBar minLength="0" maxLength="100" gradient="0">
              <x14:cfvo type="autoMin"/>
              <x14:cfvo type="autoMax"/>
              <x14:negativeFillColor rgb="FFFF0000"/>
              <x14:axisColor rgb="FF000000"/>
            </x14:dataBar>
          </x14:cfRule>
          <x14:cfRule type="dataBar" id="{232F3E41-2B0A-4172-9DB8-FD02B7368BA1}">
            <x14:dataBar minLength="0" maxLength="100" gradient="0">
              <x14:cfvo type="autoMin"/>
              <x14:cfvo type="autoMax"/>
              <x14:negativeFillColor rgb="FFFF0000"/>
              <x14:axisColor rgb="FF000000"/>
            </x14:dataBar>
          </x14:cfRule>
          <xm:sqref>H26</xm:sqref>
        </x14:conditionalFormatting>
        <x14:conditionalFormatting xmlns:xm="http://schemas.microsoft.com/office/excel/2006/main">
          <x14:cfRule type="dataBar" id="{C753DDDB-BEF4-4C43-A8C5-860786232926}">
            <x14:dataBar minLength="0" maxLength="100" gradient="0">
              <x14:cfvo type="autoMin"/>
              <x14:cfvo type="autoMax"/>
              <x14:negativeFillColor rgb="FFFF0000"/>
              <x14:axisColor rgb="FF000000"/>
            </x14:dataBar>
          </x14:cfRule>
          <xm:sqref>H3:H27</xm:sqref>
        </x14:conditionalFormatting>
      </x14:conditionalFormattings>
    </ext>
    <ext xmlns:x14="http://schemas.microsoft.com/office/spreadsheetml/2009/9/main" uri="{05C60535-1F16-4fd2-B633-F4F36F0B64E0}">
      <x14:sparklineGroups xmlns:xm="http://schemas.microsoft.com/office/excel/2006/main">
        <x14:sparklineGroup displayEmptyCellsAs="gap" markers="1">
          <x14:colorSeries rgb="FF69AE23"/>
          <x14:colorNegative rgb="FFD00000"/>
          <x14:colorAxis rgb="FF000000"/>
          <x14:colorMarkers rgb="FF69AE23"/>
          <x14:colorFirst rgb="FFD00000"/>
          <x14:colorLast rgb="FFD00000"/>
          <x14:colorHigh rgb="FFD00000"/>
          <x14:colorLow rgb="FFD00000"/>
          <x14:sparklines>
            <x14:sparkline>
              <xm:f>Table_D12!C3:G3</xm:f>
              <xm:sqref>I3</xm:sqref>
            </x14:sparkline>
            <x14:sparkline>
              <xm:f>Table_D12!C4:G4</xm:f>
              <xm:sqref>I4</xm:sqref>
            </x14:sparkline>
            <x14:sparkline>
              <xm:f>Table_D12!C5:G5</xm:f>
              <xm:sqref>I5</xm:sqref>
            </x14:sparkline>
            <x14:sparkline>
              <xm:f>Table_D12!C6:G6</xm:f>
              <xm:sqref>I6</xm:sqref>
            </x14:sparkline>
            <x14:sparkline>
              <xm:f>Table_D12!C7:G7</xm:f>
              <xm:sqref>I7</xm:sqref>
            </x14:sparkline>
            <x14:sparkline>
              <xm:f>Table_D12!C8:G8</xm:f>
              <xm:sqref>I8</xm:sqref>
            </x14:sparkline>
            <x14:sparkline>
              <xm:f>Table_D12!C9:G9</xm:f>
              <xm:sqref>I9</xm:sqref>
            </x14:sparkline>
            <x14:sparkline>
              <xm:f>Table_D12!C10:G10</xm:f>
              <xm:sqref>I10</xm:sqref>
            </x14:sparkline>
            <x14:sparkline>
              <xm:f>Table_D12!C11:G11</xm:f>
              <xm:sqref>I11</xm:sqref>
            </x14:sparkline>
            <x14:sparkline>
              <xm:f>Table_D12!C12:G12</xm:f>
              <xm:sqref>I12</xm:sqref>
            </x14:sparkline>
            <x14:sparkline>
              <xm:f>Table_D12!C13:G13</xm:f>
              <xm:sqref>I13</xm:sqref>
            </x14:sparkline>
            <x14:sparkline>
              <xm:f>Table_D12!C14:G14</xm:f>
              <xm:sqref>I14</xm:sqref>
            </x14:sparkline>
            <x14:sparkline>
              <xm:f>Table_D12!C15:G15</xm:f>
              <xm:sqref>I15</xm:sqref>
            </x14:sparkline>
            <x14:sparkline>
              <xm:f>Table_D12!C16:G16</xm:f>
              <xm:sqref>I16</xm:sqref>
            </x14:sparkline>
            <x14:sparkline>
              <xm:f>Table_D12!C17:G17</xm:f>
              <xm:sqref>I17</xm:sqref>
            </x14:sparkline>
            <x14:sparkline>
              <xm:f>Table_D12!C18:G18</xm:f>
              <xm:sqref>I18</xm:sqref>
            </x14:sparkline>
            <x14:sparkline>
              <xm:f>Table_D12!C19:G19</xm:f>
              <xm:sqref>I19</xm:sqref>
            </x14:sparkline>
            <x14:sparkline>
              <xm:f>Table_D12!C20:G20</xm:f>
              <xm:sqref>I20</xm:sqref>
            </x14:sparkline>
            <x14:sparkline>
              <xm:f>Table_D12!C21:G21</xm:f>
              <xm:sqref>I21</xm:sqref>
            </x14:sparkline>
            <x14:sparkline>
              <xm:f>Table_D12!C22:G22</xm:f>
              <xm:sqref>I22</xm:sqref>
            </x14:sparkline>
            <x14:sparkline>
              <xm:f>Table_D12!C23:G23</xm:f>
              <xm:sqref>I23</xm:sqref>
            </x14:sparkline>
            <x14:sparkline>
              <xm:f>Table_D12!C24:G24</xm:f>
              <xm:sqref>I24</xm:sqref>
            </x14:sparkline>
            <x14:sparkline>
              <xm:f>Table_D12!C26:G26</xm:f>
              <xm:sqref>I26</xm:sqref>
            </x14:sparkline>
            <x14:sparkline>
              <xm:f>Table_D12!C27:G27</xm:f>
              <xm:sqref>I27</xm:sqref>
            </x14:sparkline>
            <x14:sparkline>
              <xm:f>Table_D12!C28:G28</xm:f>
              <xm:sqref>I28</xm:sqref>
            </x14:sparkline>
            <x14:sparkline>
              <xm:f>Table_D12!C29:G29</xm:f>
              <xm:sqref>I29</xm:sqref>
            </x14:sparkline>
          </x14:sparklines>
        </x14:sparklineGroup>
        <x14:sparklineGroup displayEmptyCellsAs="gap" markers="1">
          <x14:colorSeries rgb="FF69AE23"/>
          <x14:colorNegative rgb="FFD00000"/>
          <x14:colorAxis rgb="FF000000"/>
          <x14:colorMarkers rgb="FF69AE23"/>
          <x14:colorFirst rgb="FFD00000"/>
          <x14:colorLast rgb="FFD00000"/>
          <x14:colorHigh rgb="FFD00000"/>
          <x14:colorLow rgb="FFD00000"/>
          <x14:sparklines>
            <x14:sparkline>
              <xm:f>Table_D12!C25:G25</xm:f>
              <xm:sqref>I25</xm:sqref>
            </x14:sparkline>
          </x14:sparklines>
        </x14:sparklineGroup>
      </x14:sparklineGroup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zoomScaleNormal="100" workbookViewId="0">
      <selection activeCell="D32" sqref="D32"/>
    </sheetView>
  </sheetViews>
  <sheetFormatPr defaultColWidth="8.85546875" defaultRowHeight="15" x14ac:dyDescent="0.25"/>
  <cols>
    <col min="1" max="1" width="18.140625" style="1" bestFit="1" customWidth="1"/>
    <col min="2" max="2" width="15.42578125" style="1" bestFit="1" customWidth="1"/>
    <col min="3" max="3" width="13.7109375" style="1" customWidth="1"/>
    <col min="4" max="4" width="15.85546875" style="1" bestFit="1" customWidth="1"/>
    <col min="5" max="5" width="8.85546875" style="1"/>
    <col min="6" max="6" width="17" style="1" bestFit="1" customWidth="1"/>
    <col min="7" max="12" width="8.85546875" style="1"/>
    <col min="13" max="13" width="10.85546875" style="1" bestFit="1" customWidth="1"/>
    <col min="14" max="15" width="8.85546875" style="1"/>
    <col min="16" max="16" width="9.85546875" style="1" bestFit="1" customWidth="1"/>
    <col min="17" max="16384" width="8.85546875" style="1"/>
  </cols>
  <sheetData>
    <row r="1" spans="1:4" x14ac:dyDescent="0.25">
      <c r="A1" s="104" t="s">
        <v>51</v>
      </c>
    </row>
    <row r="2" spans="1:4" ht="24" customHeight="1" x14ac:dyDescent="0.25"/>
    <row r="3" spans="1:4" ht="60.95" customHeight="1" x14ac:dyDescent="0.25">
      <c r="A3" s="50" t="s">
        <v>0</v>
      </c>
      <c r="B3" s="51" t="s">
        <v>43</v>
      </c>
      <c r="C3" s="51" t="s">
        <v>44</v>
      </c>
      <c r="D3" s="51" t="s">
        <v>45</v>
      </c>
    </row>
    <row r="4" spans="1:4" x14ac:dyDescent="0.25">
      <c r="A4" s="47" t="s">
        <v>14</v>
      </c>
      <c r="B4" s="56" t="s">
        <v>46</v>
      </c>
      <c r="C4" s="56">
        <v>1.5799999999999998E-2</v>
      </c>
      <c r="D4" s="56">
        <v>1.3599999999999999E-2</v>
      </c>
    </row>
    <row r="5" spans="1:4" x14ac:dyDescent="0.25">
      <c r="A5" s="47" t="s">
        <v>6</v>
      </c>
      <c r="B5" s="55">
        <v>0</v>
      </c>
      <c r="C5" s="56">
        <v>7.3499999999999996E-2</v>
      </c>
      <c r="D5" s="56" t="s">
        <v>46</v>
      </c>
    </row>
    <row r="6" spans="1:4" x14ac:dyDescent="0.25">
      <c r="A6" s="47" t="s">
        <v>15</v>
      </c>
      <c r="B6" s="55">
        <v>0</v>
      </c>
      <c r="C6" s="56">
        <v>2.0999999999999998E-2</v>
      </c>
      <c r="D6" s="56">
        <v>2.4199999999999999E-2</v>
      </c>
    </row>
    <row r="7" spans="1:4" x14ac:dyDescent="0.25">
      <c r="A7" s="47" t="s">
        <v>17</v>
      </c>
      <c r="B7" s="56">
        <v>1.0200000000000001E-2</v>
      </c>
      <c r="C7" s="56">
        <v>5.7299999999999997E-2</v>
      </c>
      <c r="D7" s="56">
        <v>4.0899999999999999E-2</v>
      </c>
    </row>
    <row r="8" spans="1:4" x14ac:dyDescent="0.25">
      <c r="A8" s="47" t="s">
        <v>11</v>
      </c>
      <c r="B8" s="55">
        <v>0</v>
      </c>
      <c r="C8" s="56">
        <v>3.4799999999999998E-2</v>
      </c>
      <c r="D8" s="56">
        <v>4.1099999999999998E-2</v>
      </c>
    </row>
    <row r="9" spans="1:4" x14ac:dyDescent="0.25">
      <c r="A9" s="47" t="s">
        <v>33</v>
      </c>
      <c r="B9" s="56" t="s">
        <v>46</v>
      </c>
      <c r="C9" s="56">
        <v>4.8399999999999999E-2</v>
      </c>
      <c r="D9" s="56">
        <v>3.9699999999999999E-2</v>
      </c>
    </row>
    <row r="10" spans="1:4" x14ac:dyDescent="0.25">
      <c r="A10" s="47" t="s">
        <v>19</v>
      </c>
      <c r="B10" s="55">
        <v>0</v>
      </c>
      <c r="C10" s="56">
        <v>4.1099999999999998E-2</v>
      </c>
      <c r="D10" s="56">
        <v>2.86E-2</v>
      </c>
    </row>
    <row r="11" spans="1:4" x14ac:dyDescent="0.25">
      <c r="A11" s="47" t="s">
        <v>4</v>
      </c>
      <c r="B11" s="56" t="s">
        <v>46</v>
      </c>
      <c r="C11" s="56">
        <v>3.6700000000000003E-2</v>
      </c>
      <c r="D11" s="56">
        <v>4.2500000000000003E-2</v>
      </c>
    </row>
    <row r="12" spans="1:4" x14ac:dyDescent="0.25">
      <c r="A12" s="47" t="s">
        <v>9</v>
      </c>
      <c r="B12" s="56" t="s">
        <v>46</v>
      </c>
      <c r="C12" s="55">
        <v>0</v>
      </c>
      <c r="D12" s="56">
        <v>2.4500000000000001E-2</v>
      </c>
    </row>
    <row r="13" spans="1:4" x14ac:dyDescent="0.25">
      <c r="A13" s="47" t="s">
        <v>20</v>
      </c>
      <c r="B13" s="56" t="s">
        <v>46</v>
      </c>
      <c r="C13" s="55">
        <v>0</v>
      </c>
      <c r="D13" s="56">
        <v>8.9999999999999993E-3</v>
      </c>
    </row>
    <row r="14" spans="1:4" x14ac:dyDescent="0.25">
      <c r="A14" s="47" t="s">
        <v>21</v>
      </c>
      <c r="B14" s="55">
        <v>0</v>
      </c>
      <c r="C14" s="56">
        <v>0.1288</v>
      </c>
      <c r="D14" s="56">
        <v>3.0599999999999999E-2</v>
      </c>
    </row>
    <row r="15" spans="1:4" x14ac:dyDescent="0.25">
      <c r="A15" s="47" t="s">
        <v>24</v>
      </c>
      <c r="B15" s="55">
        <v>0</v>
      </c>
      <c r="C15" s="56">
        <v>0.1163</v>
      </c>
      <c r="D15" s="56">
        <v>6.0000000000000001E-3</v>
      </c>
    </row>
    <row r="16" spans="1:4" x14ac:dyDescent="0.25">
      <c r="A16" s="47" t="s">
        <v>10</v>
      </c>
      <c r="B16" s="56" t="s">
        <v>46</v>
      </c>
      <c r="C16" s="56">
        <v>1.7000000000000001E-2</v>
      </c>
      <c r="D16" s="56">
        <v>1.5599999999999999E-2</v>
      </c>
    </row>
    <row r="17" spans="1:6" x14ac:dyDescent="0.25">
      <c r="A17" s="47" t="s">
        <v>26</v>
      </c>
      <c r="B17" s="56" t="s">
        <v>46</v>
      </c>
      <c r="C17" s="56">
        <v>2.1900000000000003E-2</v>
      </c>
      <c r="D17" s="56">
        <v>3.5200000000000002E-2</v>
      </c>
    </row>
    <row r="18" spans="1:6" x14ac:dyDescent="0.25">
      <c r="A18" s="47" t="s">
        <v>5</v>
      </c>
      <c r="B18" s="56" t="s">
        <v>46</v>
      </c>
      <c r="C18" s="56" t="s">
        <v>46</v>
      </c>
      <c r="D18" s="56">
        <v>1.7899999999999999E-2</v>
      </c>
    </row>
    <row r="19" spans="1:6" x14ac:dyDescent="0.25">
      <c r="A19" s="47" t="s">
        <v>12</v>
      </c>
      <c r="B19" s="56" t="s">
        <v>46</v>
      </c>
      <c r="C19" s="56" t="s">
        <v>46</v>
      </c>
      <c r="D19" s="56">
        <v>2.1499999999999998E-2</v>
      </c>
    </row>
    <row r="20" spans="1:6" x14ac:dyDescent="0.25">
      <c r="A20" s="47" t="s">
        <v>32</v>
      </c>
      <c r="B20" s="56" t="s">
        <v>46</v>
      </c>
      <c r="C20" s="56">
        <v>2.4500000000000001E-2</v>
      </c>
      <c r="D20" s="56">
        <v>7.7000000000000002E-3</v>
      </c>
    </row>
    <row r="21" spans="1:6" x14ac:dyDescent="0.25">
      <c r="A21" s="47" t="s">
        <v>8</v>
      </c>
      <c r="B21" s="56" t="s">
        <v>46</v>
      </c>
      <c r="C21" s="56">
        <v>2.53E-2</v>
      </c>
      <c r="D21" s="56">
        <v>1.35E-2</v>
      </c>
    </row>
    <row r="22" spans="1:6" x14ac:dyDescent="0.25">
      <c r="A22" s="47" t="s">
        <v>23</v>
      </c>
      <c r="B22" s="55">
        <v>0</v>
      </c>
      <c r="C22" s="56">
        <v>1.18E-2</v>
      </c>
      <c r="D22" s="55">
        <v>0</v>
      </c>
    </row>
    <row r="23" spans="1:6" x14ac:dyDescent="0.25">
      <c r="A23" s="47" t="s">
        <v>7</v>
      </c>
      <c r="B23" s="56" t="s">
        <v>46</v>
      </c>
      <c r="C23" s="56">
        <v>6.1199999999999997E-2</v>
      </c>
      <c r="D23" s="56">
        <v>2.5700000000000001E-2</v>
      </c>
    </row>
    <row r="24" spans="1:6" x14ac:dyDescent="0.25">
      <c r="A24" s="47" t="s">
        <v>25</v>
      </c>
      <c r="B24" s="56" t="s">
        <v>46</v>
      </c>
      <c r="C24" s="55">
        <v>0</v>
      </c>
      <c r="D24" s="56">
        <v>5.3999999999999999E-2</v>
      </c>
    </row>
    <row r="25" spans="1:6" x14ac:dyDescent="0.25">
      <c r="A25" s="48" t="s">
        <v>18</v>
      </c>
      <c r="B25" s="60">
        <v>2.0083696920819702E-3</v>
      </c>
      <c r="C25" s="61">
        <v>1.9258466054427222E-2</v>
      </c>
      <c r="D25" s="61">
        <v>2.4184358071882964E-2</v>
      </c>
    </row>
    <row r="26" spans="1:6" ht="25.5" customHeight="1" x14ac:dyDescent="0.25">
      <c r="A26" s="252" t="s">
        <v>50</v>
      </c>
      <c r="B26" s="253"/>
      <c r="C26" s="253"/>
      <c r="D26" s="253"/>
    </row>
    <row r="27" spans="1:6" x14ac:dyDescent="0.25">
      <c r="F27" s="3"/>
    </row>
    <row r="28" spans="1:6" ht="30" customHeight="1" x14ac:dyDescent="0.25"/>
  </sheetData>
  <mergeCells count="1">
    <mergeCell ref="A26:D26"/>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workbookViewId="0">
      <selection activeCell="B35" sqref="B35"/>
    </sheetView>
  </sheetViews>
  <sheetFormatPr defaultColWidth="11.42578125" defaultRowHeight="12.75" x14ac:dyDescent="0.2"/>
  <sheetData>
    <row r="1" spans="1:10" ht="14.25" x14ac:dyDescent="0.2">
      <c r="A1" s="104" t="s">
        <v>62</v>
      </c>
    </row>
    <row r="2" spans="1:10" ht="15" x14ac:dyDescent="0.25">
      <c r="B2" s="1"/>
      <c r="C2" s="1"/>
      <c r="D2" s="1"/>
      <c r="E2" s="1"/>
    </row>
    <row r="3" spans="1:10" ht="38.25" x14ac:dyDescent="0.2">
      <c r="A3" s="62" t="s">
        <v>0</v>
      </c>
      <c r="B3" s="63" t="s">
        <v>52</v>
      </c>
      <c r="C3" s="63" t="s">
        <v>53</v>
      </c>
      <c r="D3" s="63" t="s">
        <v>54</v>
      </c>
      <c r="E3" s="63" t="s">
        <v>55</v>
      </c>
      <c r="F3" s="63" t="s">
        <v>56</v>
      </c>
      <c r="G3" s="63" t="s">
        <v>57</v>
      </c>
      <c r="H3" s="63" t="s">
        <v>58</v>
      </c>
      <c r="I3" s="63" t="s">
        <v>59</v>
      </c>
      <c r="J3" s="63" t="s">
        <v>60</v>
      </c>
    </row>
    <row r="4" spans="1:10" ht="14.25" x14ac:dyDescent="0.2">
      <c r="A4" s="64" t="s">
        <v>31</v>
      </c>
      <c r="B4" s="64">
        <v>0</v>
      </c>
      <c r="C4" s="65">
        <v>0.60866262828541795</v>
      </c>
      <c r="D4" s="66" t="s">
        <v>46</v>
      </c>
      <c r="E4" s="67">
        <v>0</v>
      </c>
      <c r="F4" s="65">
        <v>9.7577032928957794E-2</v>
      </c>
      <c r="G4" s="65">
        <v>0.15984828186234201</v>
      </c>
      <c r="H4" s="65">
        <v>8.2388230289399001E-3</v>
      </c>
      <c r="I4" s="65">
        <v>9.6880301728019102E-3</v>
      </c>
      <c r="J4" s="68">
        <f t="shared" ref="J4:J29" si="0">SUM(B4:I4)</f>
        <v>0.88401479627845958</v>
      </c>
    </row>
    <row r="5" spans="1:10" ht="14.25" x14ac:dyDescent="0.2">
      <c r="A5" s="64" t="s">
        <v>14</v>
      </c>
      <c r="B5" s="64">
        <v>0</v>
      </c>
      <c r="C5" s="65">
        <v>1.8206648288749701</v>
      </c>
      <c r="D5" s="64">
        <v>0</v>
      </c>
      <c r="E5" s="67">
        <v>0</v>
      </c>
      <c r="F5" s="65">
        <v>0.68216345298572001</v>
      </c>
      <c r="G5" s="65">
        <v>0.51750656089597602</v>
      </c>
      <c r="H5" s="65">
        <v>2.00092301205111E-2</v>
      </c>
      <c r="I5" s="66" t="s">
        <v>46</v>
      </c>
      <c r="J5" s="68">
        <f t="shared" si="0"/>
        <v>3.0403440728771769</v>
      </c>
    </row>
    <row r="6" spans="1:10" ht="14.25" x14ac:dyDescent="0.2">
      <c r="A6" s="64" t="s">
        <v>6</v>
      </c>
      <c r="B6" s="64">
        <v>0</v>
      </c>
      <c r="C6" s="65">
        <v>0.28199523687514799</v>
      </c>
      <c r="D6" s="64">
        <v>0</v>
      </c>
      <c r="E6" s="67">
        <v>0</v>
      </c>
      <c r="F6" s="65">
        <v>0.34961355391363902</v>
      </c>
      <c r="G6" s="65">
        <v>0.101677024341227</v>
      </c>
      <c r="H6" s="66" t="s">
        <v>46</v>
      </c>
      <c r="I6" s="64">
        <v>0</v>
      </c>
      <c r="J6" s="68">
        <f t="shared" si="0"/>
        <v>0.73328581513001412</v>
      </c>
    </row>
    <row r="7" spans="1:10" ht="14.25" x14ac:dyDescent="0.2">
      <c r="A7" s="64" t="s">
        <v>15</v>
      </c>
      <c r="B7" s="64">
        <v>0</v>
      </c>
      <c r="C7" s="65">
        <v>0.15123551561318699</v>
      </c>
      <c r="D7" s="64">
        <v>0</v>
      </c>
      <c r="E7" s="67">
        <v>0</v>
      </c>
      <c r="F7" s="65">
        <v>8.4643422789453096E-2</v>
      </c>
      <c r="G7" s="65">
        <v>0.142905509705232</v>
      </c>
      <c r="H7" s="64">
        <v>0</v>
      </c>
      <c r="I7" s="64">
        <v>0</v>
      </c>
      <c r="J7" s="68">
        <f t="shared" si="0"/>
        <v>0.37878444810787204</v>
      </c>
    </row>
    <row r="8" spans="1:10" ht="14.25" x14ac:dyDescent="0.2">
      <c r="A8" s="64" t="s">
        <v>36</v>
      </c>
      <c r="B8" s="65">
        <v>0.18522273827539901</v>
      </c>
      <c r="C8" s="65">
        <v>0.86276488670467699</v>
      </c>
      <c r="D8" s="65">
        <v>1.8969614237029302E-2</v>
      </c>
      <c r="E8" s="66" t="s">
        <v>46</v>
      </c>
      <c r="F8" s="65">
        <v>0.42284245397468201</v>
      </c>
      <c r="G8" s="65">
        <v>0.45993988578241002</v>
      </c>
      <c r="H8" s="65">
        <v>1.1573616679571999E-2</v>
      </c>
      <c r="I8" s="65">
        <v>1.3159500238988301E-2</v>
      </c>
      <c r="J8" s="68">
        <f t="shared" si="0"/>
        <v>1.9744726958927574</v>
      </c>
    </row>
    <row r="9" spans="1:10" ht="14.25" x14ac:dyDescent="0.2">
      <c r="A9" s="64" t="s">
        <v>17</v>
      </c>
      <c r="B9" s="64">
        <v>0</v>
      </c>
      <c r="C9" s="65">
        <v>1.34205998507788</v>
      </c>
      <c r="D9" s="66" t="s">
        <v>46</v>
      </c>
      <c r="E9" s="67">
        <v>0</v>
      </c>
      <c r="F9" s="65">
        <v>0.31224043016504099</v>
      </c>
      <c r="G9" s="65">
        <v>9.4055154445131406E-2</v>
      </c>
      <c r="H9" s="66" t="s">
        <v>46</v>
      </c>
      <c r="I9" s="66" t="s">
        <v>46</v>
      </c>
      <c r="J9" s="68">
        <f t="shared" si="0"/>
        <v>1.7483555696880524</v>
      </c>
    </row>
    <row r="10" spans="1:10" ht="14.25" x14ac:dyDescent="0.2">
      <c r="A10" s="64" t="s">
        <v>11</v>
      </c>
      <c r="B10" s="66" t="s">
        <v>46</v>
      </c>
      <c r="C10" s="65">
        <v>1.1765764862438699</v>
      </c>
      <c r="D10" s="66" t="s">
        <v>46</v>
      </c>
      <c r="E10" s="67">
        <v>0</v>
      </c>
      <c r="F10" s="65">
        <v>0.11799552390738299</v>
      </c>
      <c r="G10" s="65">
        <v>0.158400514028566</v>
      </c>
      <c r="H10" s="66" t="s">
        <v>46</v>
      </c>
      <c r="I10" s="65">
        <v>9.8207693966833407E-3</v>
      </c>
      <c r="J10" s="68">
        <f t="shared" si="0"/>
        <v>1.4627932935765022</v>
      </c>
    </row>
    <row r="11" spans="1:10" ht="14.25" x14ac:dyDescent="0.2">
      <c r="A11" s="64" t="s">
        <v>33</v>
      </c>
      <c r="B11" s="64">
        <v>0</v>
      </c>
      <c r="C11" s="65">
        <v>1.44645744750953</v>
      </c>
      <c r="D11" s="66" t="s">
        <v>46</v>
      </c>
      <c r="E11" s="66" t="s">
        <v>46</v>
      </c>
      <c r="F11" s="65">
        <v>0.241582579484899</v>
      </c>
      <c r="G11" s="65">
        <v>9.3202161918971793E-2</v>
      </c>
      <c r="H11" s="65">
        <v>6.69187893371446E-3</v>
      </c>
      <c r="I11" s="66" t="s">
        <v>46</v>
      </c>
      <c r="J11" s="68">
        <f t="shared" si="0"/>
        <v>1.7879340678471152</v>
      </c>
    </row>
    <row r="12" spans="1:10" ht="14.25" x14ac:dyDescent="0.2">
      <c r="A12" s="69" t="s">
        <v>19</v>
      </c>
      <c r="B12" s="65">
        <v>0.116528410265465</v>
      </c>
      <c r="C12" s="65">
        <v>0.98895641326193495</v>
      </c>
      <c r="D12" s="66" t="s">
        <v>46</v>
      </c>
      <c r="E12" s="67">
        <v>0</v>
      </c>
      <c r="F12" s="65">
        <v>0.20580719484472701</v>
      </c>
      <c r="G12" s="65">
        <v>3.5680975701002399E-2</v>
      </c>
      <c r="H12" s="65">
        <v>1.30525802187816E-2</v>
      </c>
      <c r="I12" s="66" t="s">
        <v>46</v>
      </c>
      <c r="J12" s="68">
        <f t="shared" si="0"/>
        <v>1.360025574291911</v>
      </c>
    </row>
    <row r="13" spans="1:10" ht="14.25" x14ac:dyDescent="0.2">
      <c r="A13" s="64" t="s">
        <v>34</v>
      </c>
      <c r="B13" s="65">
        <v>6.7151273125260697E-3</v>
      </c>
      <c r="C13" s="65">
        <v>0.59146612053573799</v>
      </c>
      <c r="D13" s="66" t="s">
        <v>46</v>
      </c>
      <c r="E13" s="67">
        <v>0</v>
      </c>
      <c r="F13" s="65">
        <v>9.6263036901926599E-2</v>
      </c>
      <c r="G13" s="65">
        <v>8.18296801336372E-2</v>
      </c>
      <c r="H13" s="65">
        <v>8.1526315292087398E-3</v>
      </c>
      <c r="I13" s="65">
        <v>1.0643741822255101E-2</v>
      </c>
      <c r="J13" s="68">
        <f t="shared" si="0"/>
        <v>0.79507033823529183</v>
      </c>
    </row>
    <row r="14" spans="1:10" ht="14.25" x14ac:dyDescent="0.2">
      <c r="A14" s="64" t="s">
        <v>4</v>
      </c>
      <c r="B14" s="64">
        <v>0</v>
      </c>
      <c r="C14" s="65">
        <v>0.72563432627186197</v>
      </c>
      <c r="D14" s="66" t="s">
        <v>46</v>
      </c>
      <c r="E14" s="66" t="s">
        <v>46</v>
      </c>
      <c r="F14" s="65">
        <v>0.205898671569439</v>
      </c>
      <c r="G14" s="65">
        <v>0.101701576265795</v>
      </c>
      <c r="H14" s="66" t="s">
        <v>46</v>
      </c>
      <c r="I14" s="66" t="s">
        <v>46</v>
      </c>
      <c r="J14" s="68">
        <f t="shared" si="0"/>
        <v>1.0332345741070958</v>
      </c>
    </row>
    <row r="15" spans="1:10" ht="14.25" x14ac:dyDescent="0.2">
      <c r="A15" s="64" t="s">
        <v>30</v>
      </c>
      <c r="B15" s="64">
        <v>0</v>
      </c>
      <c r="C15" s="65">
        <v>2.2698736922246199</v>
      </c>
      <c r="D15" s="64">
        <v>0</v>
      </c>
      <c r="E15" s="65">
        <v>1.2764767709350099E-2</v>
      </c>
      <c r="F15" s="65">
        <v>0.42702101076776</v>
      </c>
      <c r="G15" s="65">
        <v>9.5747904294398903E-2</v>
      </c>
      <c r="H15" s="66" t="s">
        <v>46</v>
      </c>
      <c r="I15" s="66" t="s">
        <v>46</v>
      </c>
      <c r="J15" s="68">
        <f t="shared" si="0"/>
        <v>2.8054073749961286</v>
      </c>
    </row>
    <row r="16" spans="1:10" ht="14.25" x14ac:dyDescent="0.2">
      <c r="A16" s="64" t="s">
        <v>20</v>
      </c>
      <c r="B16" s="65">
        <v>2.3564391861611099E-2</v>
      </c>
      <c r="C16" s="65">
        <v>0.116843715772788</v>
      </c>
      <c r="D16" s="66" t="s">
        <v>46</v>
      </c>
      <c r="E16" s="66" t="s">
        <v>46</v>
      </c>
      <c r="F16" s="65">
        <v>0.38006112229206601</v>
      </c>
      <c r="G16" s="65">
        <v>0.25633053178708298</v>
      </c>
      <c r="H16" s="66" t="s">
        <v>46</v>
      </c>
      <c r="I16" s="66" t="s">
        <v>46</v>
      </c>
      <c r="J16" s="68">
        <f t="shared" si="0"/>
        <v>0.77679976171354803</v>
      </c>
    </row>
    <row r="17" spans="1:10" ht="14.25" x14ac:dyDescent="0.2">
      <c r="A17" s="64" t="s">
        <v>21</v>
      </c>
      <c r="B17" s="66" t="s">
        <v>46</v>
      </c>
      <c r="C17" s="65">
        <v>0.35395716677704098</v>
      </c>
      <c r="D17" s="66" t="s">
        <v>46</v>
      </c>
      <c r="E17" s="66" t="s">
        <v>46</v>
      </c>
      <c r="F17" s="65">
        <v>0.12629701803197299</v>
      </c>
      <c r="G17" s="65">
        <v>0.156999441719196</v>
      </c>
      <c r="H17" s="66" t="s">
        <v>46</v>
      </c>
      <c r="I17" s="66" t="s">
        <v>46</v>
      </c>
      <c r="J17" s="68">
        <f t="shared" si="0"/>
        <v>0.63725362652820994</v>
      </c>
    </row>
    <row r="18" spans="1:10" ht="14.25" x14ac:dyDescent="0.2">
      <c r="A18" s="64" t="s">
        <v>24</v>
      </c>
      <c r="B18" s="64">
        <v>0</v>
      </c>
      <c r="C18" s="65">
        <v>0.48241775426938399</v>
      </c>
      <c r="D18" s="67">
        <v>0</v>
      </c>
      <c r="E18" s="64">
        <v>0</v>
      </c>
      <c r="F18" s="65">
        <v>0.116602937670209</v>
      </c>
      <c r="G18" s="65">
        <v>5.4020983622504702E-2</v>
      </c>
      <c r="H18" s="66" t="s">
        <v>46</v>
      </c>
      <c r="I18" s="66" t="s">
        <v>46</v>
      </c>
      <c r="J18" s="68">
        <f t="shared" si="0"/>
        <v>0.65304167556209769</v>
      </c>
    </row>
    <row r="19" spans="1:10" ht="14.25" x14ac:dyDescent="0.2">
      <c r="A19" s="64" t="s">
        <v>61</v>
      </c>
      <c r="B19" s="64">
        <v>0</v>
      </c>
      <c r="C19" s="64">
        <v>0</v>
      </c>
      <c r="D19" s="67">
        <v>0</v>
      </c>
      <c r="E19" s="64">
        <v>0</v>
      </c>
      <c r="F19" s="65">
        <v>1.8590561763157301</v>
      </c>
      <c r="G19" s="65">
        <v>0.43174550537058498</v>
      </c>
      <c r="H19" s="64">
        <v>0</v>
      </c>
      <c r="I19" s="67">
        <v>0</v>
      </c>
      <c r="J19" s="68">
        <f t="shared" si="0"/>
        <v>2.290801681686315</v>
      </c>
    </row>
    <row r="20" spans="1:10" ht="14.25" x14ac:dyDescent="0.2">
      <c r="A20" s="64" t="s">
        <v>26</v>
      </c>
      <c r="B20" s="64">
        <v>0</v>
      </c>
      <c r="C20" s="65">
        <v>0.25040413900721198</v>
      </c>
      <c r="D20" s="66" t="s">
        <v>46</v>
      </c>
      <c r="E20" s="64">
        <v>0</v>
      </c>
      <c r="F20" s="65">
        <v>0.141936351339089</v>
      </c>
      <c r="G20" s="65">
        <v>0.113687764609157</v>
      </c>
      <c r="H20" s="66" t="s">
        <v>46</v>
      </c>
      <c r="I20" s="64">
        <v>0</v>
      </c>
      <c r="J20" s="68">
        <f t="shared" si="0"/>
        <v>0.506028254955458</v>
      </c>
    </row>
    <row r="21" spans="1:10" ht="14.25" x14ac:dyDescent="0.2">
      <c r="A21" s="64" t="s">
        <v>3</v>
      </c>
      <c r="B21" s="64">
        <v>0</v>
      </c>
      <c r="C21" s="64">
        <v>0</v>
      </c>
      <c r="D21" s="66" t="s">
        <v>46</v>
      </c>
      <c r="E21" s="64">
        <v>0</v>
      </c>
      <c r="F21" s="65">
        <v>0.114926962091182</v>
      </c>
      <c r="G21" s="65">
        <v>0.25462317894356901</v>
      </c>
      <c r="H21" s="65">
        <v>1.51549138255905E-2</v>
      </c>
      <c r="I21" s="64">
        <v>0</v>
      </c>
      <c r="J21" s="68">
        <f t="shared" si="0"/>
        <v>0.38470505486034151</v>
      </c>
    </row>
    <row r="22" spans="1:10" ht="14.25" x14ac:dyDescent="0.2">
      <c r="A22" s="64" t="s">
        <v>5</v>
      </c>
      <c r="B22" s="66" t="s">
        <v>46</v>
      </c>
      <c r="C22" s="65">
        <v>1.1858680774158099</v>
      </c>
      <c r="D22" s="66" t="s">
        <v>46</v>
      </c>
      <c r="E22" s="66" t="s">
        <v>46</v>
      </c>
      <c r="F22" s="65">
        <v>0.14718076900385199</v>
      </c>
      <c r="G22" s="65">
        <v>4.3372906797114899E-3</v>
      </c>
      <c r="H22" s="66" t="s">
        <v>46</v>
      </c>
      <c r="I22" s="66" t="s">
        <v>46</v>
      </c>
      <c r="J22" s="68">
        <f t="shared" si="0"/>
        <v>1.3373861370993734</v>
      </c>
    </row>
    <row r="23" spans="1:10" ht="14.25" x14ac:dyDescent="0.2">
      <c r="A23" s="64" t="s">
        <v>12</v>
      </c>
      <c r="B23" s="64">
        <v>0</v>
      </c>
      <c r="C23" s="65">
        <v>0.28164580535238898</v>
      </c>
      <c r="D23" s="66" t="s">
        <v>46</v>
      </c>
      <c r="E23" s="65">
        <v>2.2473090670870399E-2</v>
      </c>
      <c r="F23" s="65">
        <v>0.669497670998348</v>
      </c>
      <c r="G23" s="65">
        <v>0.26487742231335498</v>
      </c>
      <c r="H23" s="66" t="s">
        <v>46</v>
      </c>
      <c r="I23" s="66" t="s">
        <v>46</v>
      </c>
      <c r="J23" s="68">
        <f t="shared" si="0"/>
        <v>1.2384939893349625</v>
      </c>
    </row>
    <row r="24" spans="1:10" ht="14.25" x14ac:dyDescent="0.2">
      <c r="A24" s="64" t="s">
        <v>32</v>
      </c>
      <c r="B24" s="64">
        <v>0</v>
      </c>
      <c r="C24" s="65">
        <v>0.76138153323514701</v>
      </c>
      <c r="D24" s="67">
        <v>0</v>
      </c>
      <c r="E24" s="64">
        <v>0</v>
      </c>
      <c r="F24" s="65">
        <v>0.37273384195700898</v>
      </c>
      <c r="G24" s="65">
        <v>4.7438837352555101E-2</v>
      </c>
      <c r="H24" s="64">
        <v>0</v>
      </c>
      <c r="I24" s="64">
        <v>0</v>
      </c>
      <c r="J24" s="68">
        <f t="shared" si="0"/>
        <v>1.1815542125447112</v>
      </c>
    </row>
    <row r="25" spans="1:10" ht="14.25" x14ac:dyDescent="0.2">
      <c r="A25" s="64" t="s">
        <v>35</v>
      </c>
      <c r="B25" s="64">
        <v>0</v>
      </c>
      <c r="C25" s="65">
        <v>0.20160057872961601</v>
      </c>
      <c r="D25" s="65">
        <v>0</v>
      </c>
      <c r="E25" s="64">
        <v>0</v>
      </c>
      <c r="F25" s="65">
        <v>0.36037689529120098</v>
      </c>
      <c r="G25" s="65">
        <v>0.17046310956083399</v>
      </c>
      <c r="H25" s="66" t="s">
        <v>46</v>
      </c>
      <c r="I25" s="65">
        <v>8.6633435784160499E-3</v>
      </c>
      <c r="J25" s="68">
        <f t="shared" si="0"/>
        <v>0.74110392716006701</v>
      </c>
    </row>
    <row r="26" spans="1:10" ht="14.25" x14ac:dyDescent="0.2">
      <c r="A26" s="64" t="s">
        <v>8</v>
      </c>
      <c r="B26" s="64">
        <v>0</v>
      </c>
      <c r="C26" s="65">
        <v>0.720783518090095</v>
      </c>
      <c r="D26" s="65">
        <v>0</v>
      </c>
      <c r="E26" s="64">
        <v>0</v>
      </c>
      <c r="F26" s="65">
        <v>9.0653533059886396E-2</v>
      </c>
      <c r="G26" s="65">
        <v>0.13065923405709001</v>
      </c>
      <c r="H26" s="66" t="s">
        <v>46</v>
      </c>
      <c r="I26" s="65">
        <v>1.57952920601813E-2</v>
      </c>
      <c r="J26" s="68">
        <f t="shared" si="0"/>
        <v>0.95789157726725271</v>
      </c>
    </row>
    <row r="27" spans="1:10" ht="14.25" x14ac:dyDescent="0.2">
      <c r="A27" s="64" t="s">
        <v>23</v>
      </c>
      <c r="B27" s="64">
        <v>0</v>
      </c>
      <c r="C27" s="65">
        <v>0.21581284279611601</v>
      </c>
      <c r="D27" s="65">
        <v>0</v>
      </c>
      <c r="E27" s="64">
        <v>0</v>
      </c>
      <c r="F27" s="65">
        <v>0.106453589229663</v>
      </c>
      <c r="G27" s="65">
        <v>0.138892194343534</v>
      </c>
      <c r="H27" s="64">
        <v>0</v>
      </c>
      <c r="I27" s="64">
        <v>0</v>
      </c>
      <c r="J27" s="68">
        <f t="shared" si="0"/>
        <v>0.46115862636931299</v>
      </c>
    </row>
    <row r="28" spans="1:10" ht="14.25" x14ac:dyDescent="0.2">
      <c r="A28" s="64" t="s">
        <v>7</v>
      </c>
      <c r="B28" s="66" t="s">
        <v>46</v>
      </c>
      <c r="C28" s="65">
        <v>0.58109889150942695</v>
      </c>
      <c r="D28" s="65">
        <v>2.6666545628090598E-4</v>
      </c>
      <c r="E28" s="66" t="s">
        <v>46</v>
      </c>
      <c r="F28" s="65">
        <v>0.20128496008042501</v>
      </c>
      <c r="G28" s="65">
        <v>1.9550434999954101E-2</v>
      </c>
      <c r="H28" s="66" t="s">
        <v>46</v>
      </c>
      <c r="I28" s="65">
        <v>1.0070387966362299E-2</v>
      </c>
      <c r="J28" s="68">
        <f t="shared" si="0"/>
        <v>0.81227134001244927</v>
      </c>
    </row>
    <row r="29" spans="1:10" ht="14.25" x14ac:dyDescent="0.2">
      <c r="A29" s="70" t="s">
        <v>18</v>
      </c>
      <c r="B29" s="71">
        <v>2.0507362718749301E-2</v>
      </c>
      <c r="C29" s="71">
        <v>0.46312733008368501</v>
      </c>
      <c r="D29" s="71">
        <v>2.3198467472949899E-4</v>
      </c>
      <c r="E29" s="71">
        <v>1.9895343822839201E-3</v>
      </c>
      <c r="F29" s="71">
        <v>0.22648741018670199</v>
      </c>
      <c r="G29" s="71">
        <v>0.12751179142476399</v>
      </c>
      <c r="H29" s="71">
        <v>5.09558738989446E-3</v>
      </c>
      <c r="I29" s="71">
        <v>3.8976701360890799E-3</v>
      </c>
      <c r="J29" s="72">
        <f t="shared" si="0"/>
        <v>0.84884867099689731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workbookViewId="0">
      <selection sqref="A1:XFD1"/>
    </sheetView>
  </sheetViews>
  <sheetFormatPr defaultColWidth="11.42578125" defaultRowHeight="12.75" x14ac:dyDescent="0.2"/>
  <cols>
    <col min="2" max="2" width="18.85546875" customWidth="1"/>
    <col min="3" max="3" width="10.28515625" bestFit="1" customWidth="1"/>
    <col min="4" max="4" width="10" bestFit="1" customWidth="1"/>
    <col min="5" max="5" width="10.28515625" bestFit="1" customWidth="1"/>
  </cols>
  <sheetData>
    <row r="1" spans="1:10" ht="14.25" x14ac:dyDescent="0.2">
      <c r="A1" s="102" t="s">
        <v>75</v>
      </c>
    </row>
    <row r="3" spans="1:10" ht="38.25" x14ac:dyDescent="0.2">
      <c r="A3" s="62" t="s">
        <v>0</v>
      </c>
      <c r="B3" s="63" t="s">
        <v>52</v>
      </c>
      <c r="C3" s="63" t="s">
        <v>53</v>
      </c>
      <c r="D3" s="63" t="s">
        <v>54</v>
      </c>
      <c r="E3" s="63" t="s">
        <v>55</v>
      </c>
      <c r="F3" s="63" t="s">
        <v>56</v>
      </c>
      <c r="G3" s="63" t="s">
        <v>57</v>
      </c>
      <c r="H3" s="63" t="s">
        <v>58</v>
      </c>
      <c r="I3" s="63" t="s">
        <v>59</v>
      </c>
      <c r="J3" s="63" t="s">
        <v>60</v>
      </c>
    </row>
    <row r="4" spans="1:10" ht="14.25" x14ac:dyDescent="0.2">
      <c r="A4" s="64" t="s">
        <v>14</v>
      </c>
      <c r="B4" s="79">
        <v>0</v>
      </c>
      <c r="C4" s="80">
        <v>7.1043827691266801E-3</v>
      </c>
      <c r="D4" s="80">
        <v>1.03358946538231E-2</v>
      </c>
      <c r="E4" s="79">
        <v>0</v>
      </c>
      <c r="F4" s="80">
        <v>6.2749035262054803E-2</v>
      </c>
      <c r="G4" s="80">
        <v>3.5535912077760499E-3</v>
      </c>
      <c r="H4" s="80">
        <v>9.4954557943305196E-3</v>
      </c>
      <c r="I4" s="80">
        <v>1.23402208557317E-2</v>
      </c>
      <c r="J4" s="81">
        <f t="shared" ref="J4:J23" si="0">SUM(B4:I4)</f>
        <v>0.10557858054284286</v>
      </c>
    </row>
    <row r="5" spans="1:10" ht="14.25" x14ac:dyDescent="0.2">
      <c r="A5" s="64" t="s">
        <v>6</v>
      </c>
      <c r="B5" s="79">
        <v>0</v>
      </c>
      <c r="C5" s="80" t="s">
        <v>74</v>
      </c>
      <c r="D5" s="79">
        <v>0</v>
      </c>
      <c r="E5" s="79">
        <v>0</v>
      </c>
      <c r="F5" s="80">
        <v>2.9621898709226099E-2</v>
      </c>
      <c r="G5" s="80" t="s">
        <v>74</v>
      </c>
      <c r="H5" s="80">
        <v>6.3672311830172601E-4</v>
      </c>
      <c r="I5" s="80">
        <v>5.5165953297271698E-4</v>
      </c>
      <c r="J5" s="81">
        <f t="shared" si="0"/>
        <v>3.0810281360500541E-2</v>
      </c>
    </row>
    <row r="6" spans="1:10" ht="14.25" x14ac:dyDescent="0.2">
      <c r="A6" s="64" t="s">
        <v>15</v>
      </c>
      <c r="B6" s="79">
        <v>0</v>
      </c>
      <c r="C6" s="80" t="s">
        <v>74</v>
      </c>
      <c r="D6" s="80">
        <v>1.5573775247521101E-2</v>
      </c>
      <c r="E6" s="80">
        <v>6.9054393464779195E-4</v>
      </c>
      <c r="F6" s="80">
        <v>4.9258966114360099E-2</v>
      </c>
      <c r="G6" s="80">
        <v>6.3011878279598205E-4</v>
      </c>
      <c r="H6" s="80">
        <v>8.8775663270086701E-3</v>
      </c>
      <c r="I6" s="80">
        <v>8.5887680656883299E-3</v>
      </c>
      <c r="J6" s="81">
        <f t="shared" si="0"/>
        <v>8.3619738472021976E-2</v>
      </c>
    </row>
    <row r="7" spans="1:10" ht="14.25" x14ac:dyDescent="0.2">
      <c r="A7" s="64" t="s">
        <v>17</v>
      </c>
      <c r="B7" s="79">
        <v>0</v>
      </c>
      <c r="C7" s="80">
        <v>2.2084537421766101E-3</v>
      </c>
      <c r="D7" s="80">
        <v>8.2726806287059893E-3</v>
      </c>
      <c r="E7" s="80">
        <v>3.3741589328032799E-3</v>
      </c>
      <c r="F7" s="80">
        <v>0.128868380462832</v>
      </c>
      <c r="G7" s="80">
        <v>5.8151818217606899E-3</v>
      </c>
      <c r="H7" s="80">
        <v>9.9618730286979793E-3</v>
      </c>
      <c r="I7" s="80">
        <v>3.4341541474548001E-2</v>
      </c>
      <c r="J7" s="81">
        <f t="shared" si="0"/>
        <v>0.19284227009152455</v>
      </c>
    </row>
    <row r="8" spans="1:10" ht="14.25" x14ac:dyDescent="0.2">
      <c r="A8" s="64" t="s">
        <v>11</v>
      </c>
      <c r="B8" s="80" t="s">
        <v>74</v>
      </c>
      <c r="C8" s="80">
        <v>1.15533563640371E-2</v>
      </c>
      <c r="D8" s="80">
        <v>9.1984184458871899E-3</v>
      </c>
      <c r="E8" s="79">
        <v>0</v>
      </c>
      <c r="F8" s="80">
        <v>3.9183641255373797E-2</v>
      </c>
      <c r="G8" s="80">
        <v>1.16616430494968E-3</v>
      </c>
      <c r="H8" s="80">
        <v>1.91063526748451E-3</v>
      </c>
      <c r="I8" s="80">
        <v>8.8886709272271297E-3</v>
      </c>
      <c r="J8" s="81">
        <f t="shared" si="0"/>
        <v>7.190088656495941E-2</v>
      </c>
    </row>
    <row r="9" spans="1:10" ht="14.25" x14ac:dyDescent="0.2">
      <c r="A9" s="64" t="s">
        <v>33</v>
      </c>
      <c r="B9" s="79">
        <v>0</v>
      </c>
      <c r="C9" s="80">
        <v>9.6808717263064496E-3</v>
      </c>
      <c r="D9" s="80">
        <v>7.46039173961573E-3</v>
      </c>
      <c r="E9" s="80" t="s">
        <v>74</v>
      </c>
      <c r="F9" s="80">
        <v>4.2897821443181203E-2</v>
      </c>
      <c r="G9" s="80">
        <v>2.2163550820485599E-3</v>
      </c>
      <c r="H9" s="80">
        <v>2.46626753739186E-3</v>
      </c>
      <c r="I9" s="80">
        <v>1.11097536572354E-2</v>
      </c>
      <c r="J9" s="81">
        <f t="shared" si="0"/>
        <v>7.58314611857792E-2</v>
      </c>
    </row>
    <row r="10" spans="1:10" ht="14.25" x14ac:dyDescent="0.2">
      <c r="A10" s="64" t="s">
        <v>19</v>
      </c>
      <c r="B10" s="79">
        <v>0</v>
      </c>
      <c r="C10" s="80">
        <v>9.2950588465113004E-3</v>
      </c>
      <c r="D10" s="80">
        <v>1.16590074583947E-2</v>
      </c>
      <c r="E10" s="79">
        <v>0</v>
      </c>
      <c r="F10" s="80">
        <v>4.0507045786775601E-2</v>
      </c>
      <c r="G10" s="80">
        <v>1.69834150795526E-3</v>
      </c>
      <c r="H10" s="80">
        <v>6.1286573484270702E-3</v>
      </c>
      <c r="I10" s="80">
        <v>1.53919039405694E-2</v>
      </c>
      <c r="J10" s="81">
        <f t="shared" si="0"/>
        <v>8.4680014888633331E-2</v>
      </c>
    </row>
    <row r="11" spans="1:10" ht="14.25" x14ac:dyDescent="0.2">
      <c r="A11" s="64" t="s">
        <v>4</v>
      </c>
      <c r="B11" s="79">
        <v>0</v>
      </c>
      <c r="C11" s="80">
        <v>7.3291933755842095E-4</v>
      </c>
      <c r="D11" s="80">
        <v>5.4057146649132597E-3</v>
      </c>
      <c r="E11" s="79">
        <v>0</v>
      </c>
      <c r="F11" s="80">
        <v>2.3244882138006701E-2</v>
      </c>
      <c r="G11" s="80">
        <v>6.85521463572861E-4</v>
      </c>
      <c r="H11" s="80">
        <v>6.2565193660939003E-3</v>
      </c>
      <c r="I11" s="80">
        <v>5.9873162198644204E-3</v>
      </c>
      <c r="J11" s="81">
        <f t="shared" si="0"/>
        <v>4.2312873190009558E-2</v>
      </c>
    </row>
    <row r="12" spans="1:10" ht="14.25" x14ac:dyDescent="0.2">
      <c r="A12" s="64" t="s">
        <v>9</v>
      </c>
      <c r="B12" s="80" t="s">
        <v>74</v>
      </c>
      <c r="C12" s="80">
        <v>1.4971255264907099E-3</v>
      </c>
      <c r="D12" s="80">
        <v>1.9136713006371299E-2</v>
      </c>
      <c r="E12" s="79">
        <v>0</v>
      </c>
      <c r="F12" s="80">
        <v>2.79188980835905E-2</v>
      </c>
      <c r="G12" s="80">
        <v>3.5672202549849102E-3</v>
      </c>
      <c r="H12" s="80">
        <v>2.4788252351595802E-3</v>
      </c>
      <c r="I12" s="80">
        <v>1.34037374149723E-2</v>
      </c>
      <c r="J12" s="81">
        <f t="shared" si="0"/>
        <v>6.8002519521569313E-2</v>
      </c>
    </row>
    <row r="13" spans="1:10" ht="14.25" x14ac:dyDescent="0.2">
      <c r="A13" s="64" t="s">
        <v>20</v>
      </c>
      <c r="B13" s="80" t="s">
        <v>74</v>
      </c>
      <c r="C13" s="80" t="s">
        <v>74</v>
      </c>
      <c r="D13" s="80">
        <v>1.30658991390377E-2</v>
      </c>
      <c r="E13" s="80">
        <v>1.62513047321456E-3</v>
      </c>
      <c r="F13" s="80">
        <v>5.7897443566329698E-2</v>
      </c>
      <c r="G13" s="80">
        <v>1.01505314744697E-2</v>
      </c>
      <c r="H13" s="80">
        <v>1.01547141280249E-2</v>
      </c>
      <c r="I13" s="80">
        <v>2.6847919599613499E-2</v>
      </c>
      <c r="J13" s="81">
        <f t="shared" si="0"/>
        <v>0.11974163838069006</v>
      </c>
    </row>
    <row r="14" spans="1:10" ht="14.25" x14ac:dyDescent="0.2">
      <c r="A14" s="64" t="s">
        <v>21</v>
      </c>
      <c r="B14" s="79">
        <v>0</v>
      </c>
      <c r="C14" s="80">
        <v>1.1407821556494999E-3</v>
      </c>
      <c r="D14" s="80">
        <v>1.2945188078309501E-3</v>
      </c>
      <c r="E14" s="79">
        <v>0</v>
      </c>
      <c r="F14" s="80">
        <v>3.5975028896770601E-2</v>
      </c>
      <c r="G14" s="80">
        <v>3.7960509662129799E-3</v>
      </c>
      <c r="H14" s="80">
        <v>3.1652490106875799E-3</v>
      </c>
      <c r="I14" s="80">
        <v>2.80980826514655E-5</v>
      </c>
      <c r="J14" s="81">
        <f t="shared" si="0"/>
        <v>4.5399727919803075E-2</v>
      </c>
    </row>
    <row r="15" spans="1:10" ht="14.25" x14ac:dyDescent="0.2">
      <c r="A15" s="64" t="s">
        <v>24</v>
      </c>
      <c r="B15" s="79">
        <v>0</v>
      </c>
      <c r="C15" s="80">
        <v>1.45456649993281E-3</v>
      </c>
      <c r="D15" s="79">
        <v>0</v>
      </c>
      <c r="E15" s="79">
        <v>0</v>
      </c>
      <c r="F15" s="80">
        <v>2.6846227770337301E-2</v>
      </c>
      <c r="G15" s="80">
        <v>1.5488439582617901E-3</v>
      </c>
      <c r="H15" s="80">
        <v>3.0120685921227802E-3</v>
      </c>
      <c r="I15" s="80">
        <v>2.68209748797135E-3</v>
      </c>
      <c r="J15" s="81">
        <f t="shared" si="0"/>
        <v>3.5543804308626033E-2</v>
      </c>
    </row>
    <row r="16" spans="1:10" ht="14.25" x14ac:dyDescent="0.2">
      <c r="A16" s="64" t="s">
        <v>61</v>
      </c>
      <c r="B16" s="80">
        <v>5.42110625023689E-4</v>
      </c>
      <c r="C16" s="80" t="s">
        <v>74</v>
      </c>
      <c r="D16" s="80">
        <v>7.2174219653577502E-3</v>
      </c>
      <c r="E16" s="79">
        <v>0</v>
      </c>
      <c r="F16" s="80">
        <v>5.57546995363346E-2</v>
      </c>
      <c r="G16" s="80">
        <v>5.8253921400850603E-3</v>
      </c>
      <c r="H16" s="80">
        <v>1.53398930250347E-2</v>
      </c>
      <c r="I16" s="80">
        <v>1.57993088089531E-2</v>
      </c>
      <c r="J16" s="81">
        <f t="shared" si="0"/>
        <v>0.1004788261007889</v>
      </c>
    </row>
    <row r="17" spans="1:10" ht="14.25" x14ac:dyDescent="0.2">
      <c r="A17" s="64" t="s">
        <v>26</v>
      </c>
      <c r="B17" s="79">
        <v>0</v>
      </c>
      <c r="C17" s="79">
        <v>0</v>
      </c>
      <c r="D17" s="80">
        <v>4.1698568592446299E-2</v>
      </c>
      <c r="E17" s="79">
        <v>0</v>
      </c>
      <c r="F17" s="80">
        <v>3.2638248068601099E-2</v>
      </c>
      <c r="G17" s="80">
        <v>1.7106287033675501E-2</v>
      </c>
      <c r="H17" s="80">
        <v>3.41947178178377E-3</v>
      </c>
      <c r="I17" s="80">
        <v>3.4364352188213398E-3</v>
      </c>
      <c r="J17" s="81">
        <f t="shared" si="0"/>
        <v>9.829901069532801E-2</v>
      </c>
    </row>
    <row r="18" spans="1:10" ht="14.25" x14ac:dyDescent="0.2">
      <c r="A18" s="64" t="s">
        <v>5</v>
      </c>
      <c r="B18" s="79">
        <v>0</v>
      </c>
      <c r="C18" s="80">
        <v>3.3304004627075601E-3</v>
      </c>
      <c r="D18" s="80">
        <v>6.6122828753106397E-3</v>
      </c>
      <c r="E18" s="80" t="s">
        <v>74</v>
      </c>
      <c r="F18" s="80">
        <v>3.1459094309254997E-2</v>
      </c>
      <c r="G18" s="80" t="s">
        <v>74</v>
      </c>
      <c r="H18" s="80">
        <v>1.30352661590839E-3</v>
      </c>
      <c r="I18" s="80">
        <v>1.0140543405964699E-2</v>
      </c>
      <c r="J18" s="81">
        <f t="shared" si="0"/>
        <v>5.2845847669146288E-2</v>
      </c>
    </row>
    <row r="19" spans="1:10" ht="14.25" x14ac:dyDescent="0.2">
      <c r="A19" s="64" t="s">
        <v>12</v>
      </c>
      <c r="B19" s="79">
        <v>0</v>
      </c>
      <c r="C19" s="80">
        <v>6.0049933752939105E-4</v>
      </c>
      <c r="D19" s="80">
        <v>8.4487652197560003E-3</v>
      </c>
      <c r="E19" s="80">
        <v>1.2034517541740001E-3</v>
      </c>
      <c r="F19" s="80">
        <v>5.3681884668592202E-2</v>
      </c>
      <c r="G19" s="80">
        <v>1.9652049688364199E-3</v>
      </c>
      <c r="H19" s="80">
        <v>2.9600006994450101E-3</v>
      </c>
      <c r="I19" s="80">
        <v>1.08018452863406E-2</v>
      </c>
      <c r="J19" s="81">
        <f t="shared" si="0"/>
        <v>7.9661651934673616E-2</v>
      </c>
    </row>
    <row r="20" spans="1:10" ht="15" customHeight="1" x14ac:dyDescent="0.2">
      <c r="A20" s="64" t="s">
        <v>32</v>
      </c>
      <c r="B20" s="79">
        <v>0</v>
      </c>
      <c r="C20" s="80" t="s">
        <v>74</v>
      </c>
      <c r="D20" s="80">
        <v>2.6195417479159499E-2</v>
      </c>
      <c r="E20" s="80">
        <v>4.9708045317776502E-3</v>
      </c>
      <c r="F20" s="80">
        <v>4.8510019876328803E-2</v>
      </c>
      <c r="G20" s="80">
        <v>4.8802291572363201E-3</v>
      </c>
      <c r="H20" s="80">
        <v>1.31286907126427E-2</v>
      </c>
      <c r="I20" s="80">
        <v>2.0323109033513299E-2</v>
      </c>
      <c r="J20" s="81">
        <f t="shared" si="0"/>
        <v>0.11800827079065827</v>
      </c>
    </row>
    <row r="21" spans="1:10" ht="14.25" x14ac:dyDescent="0.2">
      <c r="A21" s="64" t="s">
        <v>8</v>
      </c>
      <c r="B21" s="80" t="s">
        <v>74</v>
      </c>
      <c r="C21" s="80">
        <v>2.5127641759116301E-3</v>
      </c>
      <c r="D21" s="80">
        <v>1.6770090261965801E-2</v>
      </c>
      <c r="E21" s="79">
        <v>0</v>
      </c>
      <c r="F21" s="80">
        <v>4.0704529961008401E-2</v>
      </c>
      <c r="G21" s="80">
        <v>6.2189321492822397E-4</v>
      </c>
      <c r="H21" s="80">
        <v>2.6537098419832299E-3</v>
      </c>
      <c r="I21" s="80">
        <v>1.9271874031378901E-2</v>
      </c>
      <c r="J21" s="81">
        <f t="shared" si="0"/>
        <v>8.2534861487176175E-2</v>
      </c>
    </row>
    <row r="22" spans="1:10" ht="15" customHeight="1" x14ac:dyDescent="0.2">
      <c r="A22" s="64" t="s">
        <v>7</v>
      </c>
      <c r="B22" s="79">
        <v>0</v>
      </c>
      <c r="C22" s="80">
        <v>2.7908815073899198E-3</v>
      </c>
      <c r="D22" s="80">
        <v>8.5507198763898392E-3</v>
      </c>
      <c r="E22" s="80">
        <v>9.3798888979022398E-4</v>
      </c>
      <c r="F22" s="80">
        <v>3.7762478815947798E-2</v>
      </c>
      <c r="G22" s="80" t="s">
        <v>74</v>
      </c>
      <c r="H22" s="80">
        <v>1.9283661859396399E-3</v>
      </c>
      <c r="I22" s="80">
        <v>1.3088872943839199E-2</v>
      </c>
      <c r="J22" s="81">
        <f t="shared" si="0"/>
        <v>6.5059308219296619E-2</v>
      </c>
    </row>
    <row r="23" spans="1:10" ht="14.25" x14ac:dyDescent="0.2">
      <c r="A23" s="82" t="s">
        <v>18</v>
      </c>
      <c r="B23" s="83" t="s">
        <v>74</v>
      </c>
      <c r="C23" s="83">
        <v>3.0627226166494198E-3</v>
      </c>
      <c r="D23" s="83">
        <v>9.3855589759149795E-3</v>
      </c>
      <c r="E23" s="83">
        <v>7.7552856892790505E-4</v>
      </c>
      <c r="F23" s="83">
        <v>4.0968809876206998E-2</v>
      </c>
      <c r="G23" s="83">
        <v>3.3716048878752901E-3</v>
      </c>
      <c r="H23" s="83">
        <v>5.5069129104549103E-3</v>
      </c>
      <c r="I23" s="83">
        <v>1.38590542272594E-2</v>
      </c>
      <c r="J23" s="84">
        <f t="shared" si="0"/>
        <v>7.6930192063288896E-2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workbookViewId="0">
      <selection sqref="A1:XFD1"/>
    </sheetView>
  </sheetViews>
  <sheetFormatPr defaultColWidth="11.42578125" defaultRowHeight="12.75" x14ac:dyDescent="0.2"/>
  <cols>
    <col min="1" max="1" width="16.140625" customWidth="1"/>
  </cols>
  <sheetData>
    <row r="1" spans="1:10" ht="14.25" x14ac:dyDescent="0.2">
      <c r="A1" s="102" t="s">
        <v>91</v>
      </c>
    </row>
    <row r="3" spans="1:10" ht="114.75" x14ac:dyDescent="0.2">
      <c r="A3" s="85" t="s">
        <v>76</v>
      </c>
      <c r="B3" s="86" t="s">
        <v>77</v>
      </c>
      <c r="C3" s="86" t="s">
        <v>78</v>
      </c>
      <c r="D3" s="86" t="s">
        <v>79</v>
      </c>
      <c r="E3" s="86" t="s">
        <v>80</v>
      </c>
      <c r="F3" s="86" t="s">
        <v>81</v>
      </c>
      <c r="G3" s="86" t="s">
        <v>82</v>
      </c>
      <c r="H3" s="86" t="s">
        <v>83</v>
      </c>
      <c r="I3" s="86" t="s">
        <v>84</v>
      </c>
      <c r="J3" s="86" t="s">
        <v>85</v>
      </c>
    </row>
    <row r="4" spans="1:10" ht="14.25" x14ac:dyDescent="0.2">
      <c r="A4" s="87" t="s">
        <v>86</v>
      </c>
      <c r="B4" s="78">
        <v>0.41648752726153998</v>
      </c>
      <c r="C4" s="78">
        <v>7.2421580505154903E-2</v>
      </c>
      <c r="D4" s="78">
        <v>0.25573710601671601</v>
      </c>
      <c r="E4" s="78">
        <v>8.8922388477315095E-2</v>
      </c>
      <c r="F4" s="78">
        <v>5.0375258534783501E-2</v>
      </c>
      <c r="G4" s="78">
        <v>0.65424652475059897</v>
      </c>
      <c r="H4" s="78">
        <v>8.3925785822658402E-2</v>
      </c>
      <c r="I4" s="88">
        <v>0.21880045450546301</v>
      </c>
      <c r="J4" s="88">
        <v>1.8409166258742298</v>
      </c>
    </row>
    <row r="5" spans="1:10" ht="14.25" x14ac:dyDescent="0.2">
      <c r="A5" s="87" t="s">
        <v>14</v>
      </c>
      <c r="B5" s="78">
        <v>0.140598690913569</v>
      </c>
      <c r="C5" s="78">
        <v>0.128798429978076</v>
      </c>
      <c r="D5" s="78">
        <v>0.20168422204379099</v>
      </c>
      <c r="E5" s="78">
        <v>0.15186480725591001</v>
      </c>
      <c r="F5" s="78">
        <v>2.4647247235403801E-2</v>
      </c>
      <c r="G5" s="78">
        <v>1.20406319552094</v>
      </c>
      <c r="H5" s="78">
        <v>5.62854718656405E-2</v>
      </c>
      <c r="I5" s="88">
        <v>0.19210542169336994</v>
      </c>
      <c r="J5" s="88">
        <v>2.1000474865067003</v>
      </c>
    </row>
    <row r="6" spans="1:10" ht="14.25" x14ac:dyDescent="0.2">
      <c r="A6" s="87" t="s">
        <v>6</v>
      </c>
      <c r="B6" s="78">
        <v>8.0545064576992897E-2</v>
      </c>
      <c r="C6" s="78">
        <v>6.3344402316409101E-2</v>
      </c>
      <c r="D6" s="78">
        <v>0.25951170321800399</v>
      </c>
      <c r="E6" s="78">
        <v>2.1572588170513499E-2</v>
      </c>
      <c r="F6" s="78">
        <v>0.12551295970051601</v>
      </c>
      <c r="G6" s="78">
        <v>0.17436472600063399</v>
      </c>
      <c r="H6" s="78">
        <v>6.59618146247785E-2</v>
      </c>
      <c r="I6" s="88">
        <v>0.81004240138409311</v>
      </c>
      <c r="J6" s="88">
        <v>1.600855659991941</v>
      </c>
    </row>
    <row r="7" spans="1:10" ht="14.25" x14ac:dyDescent="0.2">
      <c r="A7" s="87" t="s">
        <v>15</v>
      </c>
      <c r="B7" s="78">
        <v>0.14736453429587501</v>
      </c>
      <c r="C7" s="78">
        <v>1.31420284335045E-2</v>
      </c>
      <c r="D7" s="78">
        <v>0.13728556989489599</v>
      </c>
      <c r="E7" s="78">
        <v>0.103309208978502</v>
      </c>
      <c r="F7" s="78">
        <v>6.1982712059960102E-3</v>
      </c>
      <c r="G7" s="78">
        <v>0.24570800010206001</v>
      </c>
      <c r="H7" s="78">
        <v>2.8884051749400799E-2</v>
      </c>
      <c r="I7" s="88">
        <v>5.7526198049700675E-2</v>
      </c>
      <c r="J7" s="88">
        <v>0.73941786270993504</v>
      </c>
    </row>
    <row r="8" spans="1:10" ht="14.25" x14ac:dyDescent="0.2">
      <c r="A8" s="87" t="s">
        <v>36</v>
      </c>
      <c r="B8" s="78">
        <v>0.227491278691696</v>
      </c>
      <c r="C8" s="78">
        <v>0.171280552577216</v>
      </c>
      <c r="D8" s="78">
        <v>0.389281850203683</v>
      </c>
      <c r="E8" s="78">
        <v>8.3268502169836806E-2</v>
      </c>
      <c r="F8" s="78">
        <v>4.1874633596956E-2</v>
      </c>
      <c r="G8" s="78">
        <v>0.56509120929807299</v>
      </c>
      <c r="H8" s="78">
        <v>1.88998346264471E-2</v>
      </c>
      <c r="I8" s="88">
        <v>0.16144089508447501</v>
      </c>
      <c r="J8" s="88">
        <v>1.658628756248383</v>
      </c>
    </row>
    <row r="9" spans="1:10" ht="14.25" x14ac:dyDescent="0.2">
      <c r="A9" s="87" t="s">
        <v>17</v>
      </c>
      <c r="B9" s="78">
        <v>0.72135661143909702</v>
      </c>
      <c r="C9" s="78">
        <v>0.14514800897883201</v>
      </c>
      <c r="D9" s="78">
        <v>0.69830990067723997</v>
      </c>
      <c r="E9" s="78">
        <v>0.25058586872643601</v>
      </c>
      <c r="F9" s="78">
        <v>6.5138424143439703E-3</v>
      </c>
      <c r="G9" s="78">
        <v>0.60799198566720203</v>
      </c>
      <c r="H9" s="78">
        <v>3.2015239989305902E-2</v>
      </c>
      <c r="I9" s="88">
        <v>0.140520851996005</v>
      </c>
      <c r="J9" s="88">
        <v>2.6024423098884615</v>
      </c>
    </row>
    <row r="10" spans="1:10" ht="14.25" x14ac:dyDescent="0.2">
      <c r="A10" s="87" t="s">
        <v>11</v>
      </c>
      <c r="B10" s="78">
        <v>0.232351903677327</v>
      </c>
      <c r="C10" s="78">
        <v>0.10451053438386</v>
      </c>
      <c r="D10" s="78">
        <v>6.6945466703796502E-2</v>
      </c>
      <c r="E10" s="78">
        <v>1.12963837296964</v>
      </c>
      <c r="F10" s="78">
        <v>0.16327341487424901</v>
      </c>
      <c r="G10" s="78">
        <v>4.0700591948124796</v>
      </c>
      <c r="H10" s="78">
        <v>0.193151793828815</v>
      </c>
      <c r="I10" s="88">
        <v>0.33487689515865365</v>
      </c>
      <c r="J10" s="88">
        <v>6.2948075764088198</v>
      </c>
    </row>
    <row r="11" spans="1:10" ht="14.25" x14ac:dyDescent="0.2">
      <c r="A11" s="87" t="s">
        <v>33</v>
      </c>
      <c r="B11" s="78">
        <v>0.58196482887980205</v>
      </c>
      <c r="C11" s="78">
        <v>8.1073442497599499E-2</v>
      </c>
      <c r="D11" s="78">
        <v>6.2753659642300494E-2</v>
      </c>
      <c r="E11" s="78">
        <v>5.0728743599655603E-2</v>
      </c>
      <c r="F11" s="78">
        <v>6.2625572141149499E-2</v>
      </c>
      <c r="G11" s="78">
        <v>0.44070126171763002</v>
      </c>
      <c r="H11" s="78">
        <v>2.7874697608729401E-2</v>
      </c>
      <c r="I11" s="88">
        <v>0.138553556143347</v>
      </c>
      <c r="J11" s="88">
        <v>1.4462757622302138</v>
      </c>
    </row>
    <row r="12" spans="1:10" ht="14.25" x14ac:dyDescent="0.2">
      <c r="A12" s="87" t="s">
        <v>19</v>
      </c>
      <c r="B12" s="78">
        <v>0.69636436756620501</v>
      </c>
      <c r="C12" s="78">
        <v>0.37303453762306499</v>
      </c>
      <c r="D12" s="78">
        <v>0.46516009017673099</v>
      </c>
      <c r="E12" s="78">
        <v>0.28292634754157697</v>
      </c>
      <c r="F12" s="78">
        <v>0.167874613935909</v>
      </c>
      <c r="G12" s="78">
        <v>1.16017184479145</v>
      </c>
      <c r="H12" s="78">
        <v>4.60335980281215E-2</v>
      </c>
      <c r="I12" s="88">
        <v>0.39580284168483398</v>
      </c>
      <c r="J12" s="88">
        <v>3.5873682413478929</v>
      </c>
    </row>
    <row r="13" spans="1:10" ht="15" customHeight="1" x14ac:dyDescent="0.2">
      <c r="A13" s="87" t="s">
        <v>87</v>
      </c>
      <c r="B13" s="78">
        <v>0.274271125725225</v>
      </c>
      <c r="C13" s="78">
        <v>0.115724985360073</v>
      </c>
      <c r="D13" s="78">
        <v>0.31283254696532398</v>
      </c>
      <c r="E13" s="78">
        <v>0.104154845190913</v>
      </c>
      <c r="F13" s="78">
        <v>7.0989496211135896E-3</v>
      </c>
      <c r="G13" s="78">
        <v>0.70777072573492705</v>
      </c>
      <c r="H13" s="78">
        <v>3.6115051668591899E-2</v>
      </c>
      <c r="I13" s="88">
        <v>0.19025931168821647</v>
      </c>
      <c r="J13" s="88">
        <v>1.748227541954384</v>
      </c>
    </row>
    <row r="14" spans="1:10" ht="14.25" x14ac:dyDescent="0.2">
      <c r="A14" s="87" t="s">
        <v>4</v>
      </c>
      <c r="B14" s="78">
        <v>0.14893862465096899</v>
      </c>
      <c r="C14" s="78">
        <v>6.83633937617684E-3</v>
      </c>
      <c r="D14" s="78">
        <v>0.15227422192953899</v>
      </c>
      <c r="E14" s="78">
        <v>6.1357177049625497E-2</v>
      </c>
      <c r="F14" s="78">
        <v>5.7705163868201296E-3</v>
      </c>
      <c r="G14" s="78">
        <v>0.14788975583919201</v>
      </c>
      <c r="H14" s="78">
        <v>3.0695702093473099E-2</v>
      </c>
      <c r="I14" s="88">
        <v>0.28853406852851499</v>
      </c>
      <c r="J14" s="88">
        <v>0.84229640585431054</v>
      </c>
    </row>
    <row r="15" spans="1:10" ht="15" customHeight="1" x14ac:dyDescent="0.2">
      <c r="A15" s="87" t="s">
        <v>88</v>
      </c>
      <c r="B15" s="78">
        <v>0.618112914191282</v>
      </c>
      <c r="C15" s="78">
        <v>5.3033620842440302E-2</v>
      </c>
      <c r="D15" s="78">
        <v>5.8444100602381303E-2</v>
      </c>
      <c r="E15" s="78">
        <v>2.0886351164424E-2</v>
      </c>
      <c r="F15" s="78">
        <v>3.1018385533720601E-2</v>
      </c>
      <c r="G15" s="89">
        <v>0</v>
      </c>
      <c r="H15" s="78">
        <v>1.2330765607232201E-2</v>
      </c>
      <c r="I15" s="88">
        <v>0.128923994304839</v>
      </c>
      <c r="J15" s="88">
        <v>0.92275013224631952</v>
      </c>
    </row>
    <row r="16" spans="1:10" ht="14.25" x14ac:dyDescent="0.2">
      <c r="A16" s="87" t="s">
        <v>20</v>
      </c>
      <c r="B16" s="89">
        <v>0</v>
      </c>
      <c r="C16" s="78">
        <v>0.25886738214542998</v>
      </c>
      <c r="D16" s="78">
        <v>0.77220949414508799</v>
      </c>
      <c r="E16" s="78">
        <v>0.198509393386963</v>
      </c>
      <c r="F16" s="90">
        <v>3.0802030410323798E-4</v>
      </c>
      <c r="G16" s="78">
        <v>1.06693478214514</v>
      </c>
      <c r="H16" s="78">
        <v>0.26825107181034302</v>
      </c>
      <c r="I16" s="90">
        <v>5.3092743332684299E-4</v>
      </c>
      <c r="J16" s="88">
        <v>2.5670472582948802</v>
      </c>
    </row>
    <row r="17" spans="1:10" ht="14.25" x14ac:dyDescent="0.2">
      <c r="A17" s="87" t="s">
        <v>21</v>
      </c>
      <c r="B17" s="78">
        <v>9.0501494907910901E-2</v>
      </c>
      <c r="C17" s="78">
        <v>0.117396130825178</v>
      </c>
      <c r="D17" s="78">
        <v>0.11309665587255401</v>
      </c>
      <c r="E17" s="78">
        <v>0.36613206598992099</v>
      </c>
      <c r="F17" s="78">
        <v>0.14581499991978</v>
      </c>
      <c r="G17" s="78">
        <v>1.0045493043659299</v>
      </c>
      <c r="H17" s="78">
        <v>0.29285058054993901</v>
      </c>
      <c r="I17" s="88">
        <v>0.241477205280546</v>
      </c>
      <c r="J17" s="88">
        <v>2.3718184377117586</v>
      </c>
    </row>
    <row r="18" spans="1:10" ht="14.25" x14ac:dyDescent="0.2">
      <c r="A18" s="87" t="s">
        <v>24</v>
      </c>
      <c r="B18" s="78">
        <v>0.12533608871358801</v>
      </c>
      <c r="C18" s="90">
        <v>3.0802030410323798E-4</v>
      </c>
      <c r="D18" s="78">
        <v>8.8914797345312296E-2</v>
      </c>
      <c r="E18" s="78">
        <v>5.7622767336624102E-2</v>
      </c>
      <c r="F18" s="78">
        <v>0.16808323999223601</v>
      </c>
      <c r="G18" s="78">
        <v>8.5530458276183205E-2</v>
      </c>
      <c r="H18" s="78">
        <v>8.5199885912731199E-2</v>
      </c>
      <c r="I18" s="88">
        <v>4.22917775260548E-2</v>
      </c>
      <c r="J18" s="88">
        <v>0.65691125092844094</v>
      </c>
    </row>
    <row r="19" spans="1:10" ht="15" customHeight="1" x14ac:dyDescent="0.2">
      <c r="A19" s="87" t="s">
        <v>10</v>
      </c>
      <c r="B19" s="78">
        <v>0.77773725019061801</v>
      </c>
      <c r="C19" s="78">
        <v>0.101099887929224</v>
      </c>
      <c r="D19" s="78">
        <v>0.17148104294695499</v>
      </c>
      <c r="E19" s="78">
        <v>0.10507889558380699</v>
      </c>
      <c r="F19" s="90">
        <v>3.0802030410323798E-4</v>
      </c>
      <c r="G19" s="78">
        <v>1.1983346081513699</v>
      </c>
      <c r="H19" s="78">
        <v>4.3724979424638197E-2</v>
      </c>
      <c r="I19" s="88">
        <v>0.14733831003966333</v>
      </c>
      <c r="J19" s="88">
        <v>2.5450430587895911</v>
      </c>
    </row>
    <row r="20" spans="1:10" ht="14.25" x14ac:dyDescent="0.2">
      <c r="A20" s="87" t="s">
        <v>26</v>
      </c>
      <c r="B20" s="78">
        <v>0.196443445790704</v>
      </c>
      <c r="C20" s="89">
        <v>0</v>
      </c>
      <c r="D20" s="78">
        <v>0.188531282110559</v>
      </c>
      <c r="E20" s="78">
        <v>5.9461310879059901E-3</v>
      </c>
      <c r="F20" s="90">
        <v>3.0802030410323798E-4</v>
      </c>
      <c r="G20" s="78">
        <v>1.9929062477558799E-2</v>
      </c>
      <c r="H20" s="78">
        <v>1.4570699602796701E-3</v>
      </c>
      <c r="I20" s="90">
        <v>3.0802030410323798E-4</v>
      </c>
      <c r="J20" s="88">
        <v>0.41719513973125449</v>
      </c>
    </row>
    <row r="21" spans="1:10" ht="15" customHeight="1" x14ac:dyDescent="0.2">
      <c r="A21" s="87" t="s">
        <v>89</v>
      </c>
      <c r="B21" s="78">
        <v>0.26691450339403799</v>
      </c>
      <c r="C21" s="78">
        <v>0.152184150065059</v>
      </c>
      <c r="D21" s="78">
        <v>0.28200439835704</v>
      </c>
      <c r="E21" s="78">
        <v>0.223694378619097</v>
      </c>
      <c r="F21" s="89">
        <v>0</v>
      </c>
      <c r="G21" s="78">
        <v>1.1078053503544301</v>
      </c>
      <c r="H21" s="78">
        <v>2.2622252585168701E-2</v>
      </c>
      <c r="I21" s="88">
        <v>0.16586329092733273</v>
      </c>
      <c r="J21" s="88">
        <v>2.2210883243021655</v>
      </c>
    </row>
    <row r="22" spans="1:10" ht="14.25" x14ac:dyDescent="0.2">
      <c r="A22" s="87" t="s">
        <v>5</v>
      </c>
      <c r="B22" s="78">
        <v>0.31003071687026401</v>
      </c>
      <c r="C22" s="78">
        <v>7.9480984307127897E-2</v>
      </c>
      <c r="D22" s="78">
        <v>0.17565904603035601</v>
      </c>
      <c r="E22" s="78">
        <v>3.0805731447887799E-2</v>
      </c>
      <c r="F22" s="78">
        <v>9.3993301534020402E-3</v>
      </c>
      <c r="G22" s="78">
        <v>0.78236281658753903</v>
      </c>
      <c r="H22" s="78">
        <v>0.184716948642099</v>
      </c>
      <c r="I22" s="88">
        <v>8.2320359907020774E-2</v>
      </c>
      <c r="J22" s="88">
        <v>1.6547759339456967</v>
      </c>
    </row>
    <row r="23" spans="1:10" ht="14.25" x14ac:dyDescent="0.2">
      <c r="A23" s="87" t="s">
        <v>12</v>
      </c>
      <c r="B23" s="78">
        <v>0.37629569853168798</v>
      </c>
      <c r="C23" s="78">
        <v>1.6849046052293499E-2</v>
      </c>
      <c r="D23" s="78">
        <v>0.122140685030972</v>
      </c>
      <c r="E23" s="91">
        <v>0</v>
      </c>
      <c r="F23" s="78">
        <v>1.50654410873693E-2</v>
      </c>
      <c r="G23" s="91">
        <v>0</v>
      </c>
      <c r="H23" s="78">
        <v>3.7589541373959201E-2</v>
      </c>
      <c r="I23" s="88">
        <v>2.6672778710490506</v>
      </c>
      <c r="J23" s="88">
        <v>3.2378254011791143</v>
      </c>
    </row>
    <row r="24" spans="1:10" ht="14.25" x14ac:dyDescent="0.2">
      <c r="A24" s="87" t="s">
        <v>32</v>
      </c>
      <c r="B24" s="78">
        <v>0.22664638192811901</v>
      </c>
      <c r="C24" s="78">
        <v>0.93275404707017595</v>
      </c>
      <c r="D24" s="78">
        <v>0.75809015495756804</v>
      </c>
      <c r="E24" s="78">
        <v>0.88802317870696001</v>
      </c>
      <c r="F24" s="90">
        <v>3.0802030410323798E-4</v>
      </c>
      <c r="G24" s="78">
        <v>3.2749851812217599</v>
      </c>
      <c r="H24" s="89">
        <v>0</v>
      </c>
      <c r="I24" s="88">
        <v>0.82421871191731699</v>
      </c>
      <c r="J24" s="88">
        <v>6.9082109276800514</v>
      </c>
    </row>
    <row r="25" spans="1:10" ht="14.25" x14ac:dyDescent="0.2">
      <c r="A25" s="87" t="s">
        <v>35</v>
      </c>
      <c r="B25" s="78">
        <v>8.7723109621501899E-2</v>
      </c>
      <c r="C25" s="78">
        <v>0.27794913738486199</v>
      </c>
      <c r="D25" s="78">
        <v>0.79182296628146198</v>
      </c>
      <c r="E25" s="78">
        <v>0.10713631592143399</v>
      </c>
      <c r="F25" s="78">
        <v>1.1252703947675601E-2</v>
      </c>
      <c r="G25" s="78">
        <v>0.44197169035078598</v>
      </c>
      <c r="H25" s="78">
        <v>0.17705221177785799</v>
      </c>
      <c r="I25" s="88">
        <v>0.37652551943287699</v>
      </c>
      <c r="J25" s="88">
        <v>2.2714336547184564</v>
      </c>
    </row>
    <row r="26" spans="1:10" ht="14.25" x14ac:dyDescent="0.2">
      <c r="A26" s="87" t="s">
        <v>8</v>
      </c>
      <c r="B26" s="78">
        <v>0.23203018269355599</v>
      </c>
      <c r="C26" s="78">
        <v>2.6510021534014001E-2</v>
      </c>
      <c r="D26" s="78">
        <v>0.21127903502513501</v>
      </c>
      <c r="E26" s="78">
        <v>4.0336869079139803E-2</v>
      </c>
      <c r="F26" s="78">
        <v>3.49153923231579E-2</v>
      </c>
      <c r="G26" s="78">
        <v>5.8874325677639996E-3</v>
      </c>
      <c r="H26" s="78">
        <v>1.46021417936022E-2</v>
      </c>
      <c r="I26" s="88">
        <v>3.3461465758576107E-2</v>
      </c>
      <c r="J26" s="88">
        <v>0.59902254077494499</v>
      </c>
    </row>
    <row r="27" spans="1:10" ht="14.25" x14ac:dyDescent="0.2">
      <c r="A27" s="87" t="s">
        <v>23</v>
      </c>
      <c r="B27" s="78">
        <v>0.220936225543198</v>
      </c>
      <c r="C27" s="89">
        <v>0</v>
      </c>
      <c r="D27" s="89">
        <v>0</v>
      </c>
      <c r="E27" s="89">
        <v>0</v>
      </c>
      <c r="F27" s="89">
        <v>0</v>
      </c>
      <c r="G27" s="89">
        <v>0</v>
      </c>
      <c r="H27" s="89">
        <v>0</v>
      </c>
      <c r="I27" s="92">
        <v>0</v>
      </c>
      <c r="J27" s="88">
        <v>0.220936225543198</v>
      </c>
    </row>
    <row r="28" spans="1:10" ht="14.25" x14ac:dyDescent="0.2">
      <c r="A28" s="87" t="s">
        <v>7</v>
      </c>
      <c r="B28" s="78">
        <v>0.49964142591695099</v>
      </c>
      <c r="C28" s="78">
        <v>9.5356264852807002E-2</v>
      </c>
      <c r="D28" s="78">
        <v>0.20022853524171699</v>
      </c>
      <c r="E28" s="78">
        <v>0.10551799388670501</v>
      </c>
      <c r="F28" s="78">
        <v>1.5334035146561601E-2</v>
      </c>
      <c r="G28" s="78">
        <v>0.66917075117268199</v>
      </c>
      <c r="H28" s="78">
        <v>4.4793656690877502E-2</v>
      </c>
      <c r="I28" s="88">
        <v>0.12585063828699042</v>
      </c>
      <c r="J28" s="88">
        <v>1.7558933011952915</v>
      </c>
    </row>
    <row r="29" spans="1:10" ht="14.25" x14ac:dyDescent="0.2">
      <c r="A29" s="93" t="s">
        <v>18</v>
      </c>
      <c r="B29" s="94">
        <v>0.26075262040844699</v>
      </c>
      <c r="C29" s="94">
        <v>0.153467258455533</v>
      </c>
      <c r="D29" s="94">
        <v>0.31685822764098498</v>
      </c>
      <c r="E29" s="94">
        <v>0.13174680592773899</v>
      </c>
      <c r="F29" s="94">
        <v>3.3250990204555797E-2</v>
      </c>
      <c r="G29" s="94">
        <v>0.639987001882796</v>
      </c>
      <c r="H29" s="94">
        <v>6.7499989545258599E-2</v>
      </c>
      <c r="I29" s="95">
        <v>0.37031748126008529</v>
      </c>
      <c r="J29" s="95">
        <v>1.9738803753253997</v>
      </c>
    </row>
    <row r="31" spans="1:10" x14ac:dyDescent="0.2">
      <c r="A31" s="96" t="s">
        <v>90</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workbookViewId="0">
      <selection activeCell="B38" sqref="B38"/>
    </sheetView>
  </sheetViews>
  <sheetFormatPr defaultColWidth="11.42578125" defaultRowHeight="12.75" x14ac:dyDescent="0.2"/>
  <cols>
    <col min="1" max="1" width="15.42578125" customWidth="1"/>
  </cols>
  <sheetData>
    <row r="1" spans="1:9" ht="14.25" x14ac:dyDescent="0.2">
      <c r="A1" s="102" t="s">
        <v>101</v>
      </c>
    </row>
    <row r="3" spans="1:9" ht="38.25" x14ac:dyDescent="0.2">
      <c r="A3" s="97" t="s">
        <v>0</v>
      </c>
      <c r="B3" s="98" t="s">
        <v>92</v>
      </c>
      <c r="C3" s="98" t="s">
        <v>93</v>
      </c>
      <c r="D3" s="98" t="s">
        <v>94</v>
      </c>
      <c r="E3" s="98" t="s">
        <v>95</v>
      </c>
      <c r="F3" s="98" t="s">
        <v>96</v>
      </c>
      <c r="G3" s="98" t="s">
        <v>97</v>
      </c>
      <c r="H3" s="98" t="s">
        <v>98</v>
      </c>
      <c r="I3" s="98" t="s">
        <v>99</v>
      </c>
    </row>
    <row r="4" spans="1:9" ht="14.25" x14ac:dyDescent="0.2">
      <c r="A4" s="99" t="s">
        <v>86</v>
      </c>
      <c r="B4" s="100">
        <v>1.0378708566975501</v>
      </c>
      <c r="C4" s="100">
        <v>0.19443756444851401</v>
      </c>
      <c r="D4" s="100">
        <v>5.7819633109188202E-2</v>
      </c>
      <c r="E4" s="100">
        <v>8.3925785822658402E-2</v>
      </c>
      <c r="F4" s="100">
        <v>0.41648752726153998</v>
      </c>
      <c r="G4" s="100">
        <v>5.0375258534783501E-2</v>
      </c>
      <c r="H4" s="101">
        <v>0</v>
      </c>
      <c r="I4" s="100">
        <f t="shared" ref="I4:I29" si="0">SUM(A4:H4)</f>
        <v>1.840916625874234</v>
      </c>
    </row>
    <row r="5" spans="1:9" ht="14.25" x14ac:dyDescent="0.2">
      <c r="A5" s="99" t="s">
        <v>14</v>
      </c>
      <c r="B5" s="100">
        <v>1.68521683728592</v>
      </c>
      <c r="C5" s="100">
        <v>0.133168817669408</v>
      </c>
      <c r="D5" s="100">
        <v>5.9950994771755702E-2</v>
      </c>
      <c r="E5" s="100">
        <v>5.62854718656405E-2</v>
      </c>
      <c r="F5" s="100">
        <v>0.14064572497351599</v>
      </c>
      <c r="G5" s="100">
        <v>2.4647247235403801E-2</v>
      </c>
      <c r="H5" s="100">
        <v>1.3239270506219301E-4</v>
      </c>
      <c r="I5" s="100">
        <f t="shared" si="0"/>
        <v>2.100047486506706</v>
      </c>
    </row>
    <row r="6" spans="1:9" ht="14.25" x14ac:dyDescent="0.2">
      <c r="A6" s="99" t="s">
        <v>6</v>
      </c>
      <c r="B6" s="100">
        <v>0.29652066384270098</v>
      </c>
      <c r="C6" s="100">
        <v>0.19840171489692601</v>
      </c>
      <c r="D6" s="100">
        <v>6.0106970988400697E-2</v>
      </c>
      <c r="E6" s="100">
        <v>6.59618146247785E-2</v>
      </c>
      <c r="F6" s="100">
        <v>8.0602040709502998E-2</v>
      </c>
      <c r="G6" s="100">
        <v>0.12551295970051601</v>
      </c>
      <c r="H6" s="100">
        <v>0.77374949522911596</v>
      </c>
      <c r="I6" s="100">
        <f t="shared" si="0"/>
        <v>1.600855659991941</v>
      </c>
    </row>
    <row r="7" spans="1:9" ht="14.25" x14ac:dyDescent="0.2">
      <c r="A7" s="99" t="s">
        <v>15</v>
      </c>
      <c r="B7" s="100">
        <v>0.422667190698781</v>
      </c>
      <c r="C7" s="100">
        <v>0.12359905304943</v>
      </c>
      <c r="D7" s="100">
        <v>1.0704709772104901E-2</v>
      </c>
      <c r="E7" s="100">
        <v>2.8884051749400799E-2</v>
      </c>
      <c r="F7" s="100">
        <v>0.14736458623422199</v>
      </c>
      <c r="G7" s="100">
        <v>6.1982712059960102E-3</v>
      </c>
      <c r="H7" s="101">
        <v>0</v>
      </c>
      <c r="I7" s="100">
        <f t="shared" si="0"/>
        <v>0.7394178627099347</v>
      </c>
    </row>
    <row r="8" spans="1:9" ht="14.25" x14ac:dyDescent="0.2">
      <c r="A8" s="99" t="s">
        <v>36</v>
      </c>
      <c r="B8" s="100">
        <v>1.00138012681171</v>
      </c>
      <c r="C8" s="100">
        <v>0.33585817236278698</v>
      </c>
      <c r="D8" s="100">
        <v>3.3124710158786097E-2</v>
      </c>
      <c r="E8" s="100">
        <v>1.88998346264471E-2</v>
      </c>
      <c r="F8" s="100">
        <v>0.227491278691696</v>
      </c>
      <c r="G8" s="100">
        <v>4.1874633596956E-2</v>
      </c>
      <c r="H8" s="101">
        <v>0</v>
      </c>
      <c r="I8" s="100">
        <f t="shared" si="0"/>
        <v>1.6586287562483821</v>
      </c>
    </row>
    <row r="9" spans="1:9" ht="14.25" x14ac:dyDescent="0.2">
      <c r="A9" s="99" t="s">
        <v>17</v>
      </c>
      <c r="B9" s="100">
        <v>1.1651760322742599</v>
      </c>
      <c r="C9" s="100">
        <v>0.63492337035258295</v>
      </c>
      <c r="D9" s="100">
        <v>4.2457213418867101E-2</v>
      </c>
      <c r="E9" s="100">
        <v>3.2015239989305902E-2</v>
      </c>
      <c r="F9" s="100">
        <v>0.72135661143909702</v>
      </c>
      <c r="G9" s="100">
        <v>6.5138424143439703E-3</v>
      </c>
      <c r="H9" s="101">
        <v>0</v>
      </c>
      <c r="I9" s="100">
        <f t="shared" si="0"/>
        <v>2.602442309888457</v>
      </c>
    </row>
    <row r="10" spans="1:9" ht="14.25" x14ac:dyDescent="0.2">
      <c r="A10" s="99" t="s">
        <v>11</v>
      </c>
      <c r="B10" s="100">
        <v>5.6462850473875497</v>
      </c>
      <c r="C10" s="100">
        <v>7.2968566509708198E-3</v>
      </c>
      <c r="D10" s="100">
        <v>5.2352447547205097E-2</v>
      </c>
      <c r="E10" s="100">
        <v>0.193151793828815</v>
      </c>
      <c r="F10" s="100">
        <v>0.23244801612003499</v>
      </c>
      <c r="G10" s="100">
        <v>0.16327341487424901</v>
      </c>
      <c r="H10" s="101">
        <v>0</v>
      </c>
      <c r="I10" s="100">
        <f t="shared" si="0"/>
        <v>6.2948075764088252</v>
      </c>
    </row>
    <row r="11" spans="1:9" ht="14.25" x14ac:dyDescent="0.2">
      <c r="A11" s="99" t="s">
        <v>33</v>
      </c>
      <c r="B11" s="100">
        <v>0.71761015326849598</v>
      </c>
      <c r="C11" s="100">
        <v>5.1504944039610499E-2</v>
      </c>
      <c r="D11" s="100">
        <v>4.6955662924263297E-3</v>
      </c>
      <c r="E11" s="100">
        <v>2.7874697608729401E-2</v>
      </c>
      <c r="F11" s="100">
        <v>0.58196482887980205</v>
      </c>
      <c r="G11" s="100">
        <v>6.2625572141149499E-2</v>
      </c>
      <c r="H11" s="101">
        <v>0</v>
      </c>
      <c r="I11" s="100">
        <f t="shared" si="0"/>
        <v>1.4462757622302138</v>
      </c>
    </row>
    <row r="12" spans="1:9" ht="14.25" x14ac:dyDescent="0.2">
      <c r="A12" s="99" t="s">
        <v>19</v>
      </c>
      <c r="B12" s="100">
        <v>2.2449943028264698</v>
      </c>
      <c r="C12" s="100">
        <v>0.26410537660856898</v>
      </c>
      <c r="D12" s="100">
        <v>0.16799136776805501</v>
      </c>
      <c r="E12" s="100">
        <v>4.60335980281215E-2</v>
      </c>
      <c r="F12" s="100">
        <v>0.69636436756620501</v>
      </c>
      <c r="G12" s="100">
        <v>0.167874613935909</v>
      </c>
      <c r="H12" s="100">
        <v>4.6146145618674596E-6</v>
      </c>
      <c r="I12" s="100">
        <f t="shared" si="0"/>
        <v>3.5873682413478916</v>
      </c>
    </row>
    <row r="13" spans="1:9" ht="15" customHeight="1" x14ac:dyDescent="0.2">
      <c r="A13" s="99" t="s">
        <v>87</v>
      </c>
      <c r="B13" s="100">
        <v>1.1256871324327999</v>
      </c>
      <c r="C13" s="100">
        <v>0.188444810018773</v>
      </c>
      <c r="D13" s="100">
        <v>0.116606605069574</v>
      </c>
      <c r="E13" s="100">
        <v>3.6115051668591899E-2</v>
      </c>
      <c r="F13" s="100">
        <v>0.27427499314352699</v>
      </c>
      <c r="G13" s="100">
        <v>7.0989496211135896E-3</v>
      </c>
      <c r="H13" s="100">
        <v>0</v>
      </c>
      <c r="I13" s="100">
        <f t="shared" si="0"/>
        <v>1.7482275419543793</v>
      </c>
    </row>
    <row r="14" spans="1:9" ht="14.25" x14ac:dyDescent="0.2">
      <c r="A14" s="99" t="s">
        <v>4</v>
      </c>
      <c r="B14" s="100">
        <v>0.26653278636149502</v>
      </c>
      <c r="C14" s="100">
        <v>9.1589283753430895E-2</v>
      </c>
      <c r="D14" s="100">
        <v>6.0501498616611998E-2</v>
      </c>
      <c r="E14" s="100">
        <v>3.0695702093473099E-2</v>
      </c>
      <c r="F14" s="100">
        <v>0.14893862465096899</v>
      </c>
      <c r="G14" s="100">
        <v>5.7705163868201296E-3</v>
      </c>
      <c r="H14" s="100">
        <v>0.23826799399151</v>
      </c>
      <c r="I14" s="100">
        <f t="shared" si="0"/>
        <v>0.8422964058543102</v>
      </c>
    </row>
    <row r="15" spans="1:9" ht="15" customHeight="1" x14ac:dyDescent="0.2">
      <c r="A15" s="99" t="s">
        <v>88</v>
      </c>
      <c r="B15" s="100">
        <v>0.202897152843828</v>
      </c>
      <c r="C15" s="100">
        <v>3.9004423111681001E-2</v>
      </c>
      <c r="D15" s="100">
        <v>1.9386490958575399E-2</v>
      </c>
      <c r="E15" s="100">
        <v>1.2330765607232201E-2</v>
      </c>
      <c r="F15" s="100">
        <v>0.618112914191282</v>
      </c>
      <c r="G15" s="100">
        <v>3.1018385533720601E-2</v>
      </c>
      <c r="H15" s="101">
        <v>0</v>
      </c>
      <c r="I15" s="100">
        <f t="shared" si="0"/>
        <v>0.92275013224631919</v>
      </c>
    </row>
    <row r="16" spans="1:9" ht="14.25" x14ac:dyDescent="0.2">
      <c r="A16" s="99" t="s">
        <v>20</v>
      </c>
      <c r="B16" s="100">
        <v>1.53763746929547</v>
      </c>
      <c r="C16" s="100">
        <v>0.41877967747709999</v>
      </c>
      <c r="D16" s="100">
        <v>0.34010390505004701</v>
      </c>
      <c r="E16" s="100">
        <v>0.26825107181034302</v>
      </c>
      <c r="F16" s="100">
        <v>5.3092743332684299E-4</v>
      </c>
      <c r="G16" s="100">
        <v>1.74420722858916E-3</v>
      </c>
      <c r="H16" s="101">
        <v>0</v>
      </c>
      <c r="I16" s="100">
        <f t="shared" si="0"/>
        <v>2.5670472582948767</v>
      </c>
    </row>
    <row r="17" spans="1:9" ht="14.25" x14ac:dyDescent="0.2">
      <c r="A17" s="99" t="s">
        <v>21</v>
      </c>
      <c r="B17" s="100">
        <v>1.69256123913893</v>
      </c>
      <c r="C17" s="100">
        <v>8.0737030686084704E-2</v>
      </c>
      <c r="D17" s="101">
        <v>0</v>
      </c>
      <c r="E17" s="100">
        <v>0.29285058054993901</v>
      </c>
      <c r="F17" s="100">
        <v>9.0501494907910901E-2</v>
      </c>
      <c r="G17" s="100">
        <v>0.145836073481769</v>
      </c>
      <c r="H17" s="100">
        <v>6.9332018947127205E-2</v>
      </c>
      <c r="I17" s="100">
        <f t="shared" si="0"/>
        <v>2.3718184377117608</v>
      </c>
    </row>
    <row r="18" spans="1:9" ht="14.25" x14ac:dyDescent="0.2">
      <c r="A18" s="99" t="s">
        <v>24</v>
      </c>
      <c r="B18" s="100">
        <v>0.17175344701476</v>
      </c>
      <c r="C18" s="100">
        <v>1.6511633378418499E-2</v>
      </c>
      <c r="D18" s="100">
        <v>7.2064534728814203E-2</v>
      </c>
      <c r="E18" s="100">
        <v>8.5199885912731199E-2</v>
      </c>
      <c r="F18" s="100">
        <v>0.12533608871358801</v>
      </c>
      <c r="G18" s="100">
        <v>0.16808323999223601</v>
      </c>
      <c r="H18" s="100">
        <v>1.7962421187892898E-2</v>
      </c>
      <c r="I18" s="100">
        <f t="shared" si="0"/>
        <v>0.65691125092844083</v>
      </c>
    </row>
    <row r="19" spans="1:9" ht="15" customHeight="1" x14ac:dyDescent="0.2">
      <c r="A19" s="99" t="s">
        <v>10</v>
      </c>
      <c r="B19" s="100">
        <v>1.5557297760912101</v>
      </c>
      <c r="C19" s="100">
        <v>0.122501265064192</v>
      </c>
      <c r="D19" s="100">
        <v>3.1782078903343398E-2</v>
      </c>
      <c r="E19" s="100">
        <v>4.3724979424638197E-2</v>
      </c>
      <c r="F19" s="100">
        <v>0.77792101650418499</v>
      </c>
      <c r="G19" s="100">
        <v>2.4808452331592502E-4</v>
      </c>
      <c r="H19" s="100">
        <v>1.3135858278707301E-2</v>
      </c>
      <c r="I19" s="100">
        <f t="shared" si="0"/>
        <v>2.5450430587895916</v>
      </c>
    </row>
    <row r="20" spans="1:9" ht="14.25" x14ac:dyDescent="0.2">
      <c r="A20" s="99" t="s">
        <v>26</v>
      </c>
      <c r="B20" s="100">
        <v>2.68112181649484E-2</v>
      </c>
      <c r="C20" s="100">
        <v>0.18790327781517899</v>
      </c>
      <c r="D20" s="101">
        <v>0</v>
      </c>
      <c r="E20" s="100">
        <v>1.4570699602796701E-3</v>
      </c>
      <c r="F20" s="100">
        <v>0.196443445790704</v>
      </c>
      <c r="G20" s="100">
        <v>4.5801280001438001E-3</v>
      </c>
      <c r="H20" s="101">
        <v>0</v>
      </c>
      <c r="I20" s="100">
        <f t="shared" si="0"/>
        <v>0.41719513973125483</v>
      </c>
    </row>
    <row r="21" spans="1:9" ht="15" customHeight="1" x14ac:dyDescent="0.2">
      <c r="A21" s="99" t="s">
        <v>89</v>
      </c>
      <c r="B21" s="100">
        <v>1.6639763560096199</v>
      </c>
      <c r="C21" s="100">
        <v>0.160711623966102</v>
      </c>
      <c r="D21" s="100">
        <v>0.106854965155913</v>
      </c>
      <c r="E21" s="100">
        <v>2.2622252585168701E-2</v>
      </c>
      <c r="F21" s="100">
        <v>0.26692312658536299</v>
      </c>
      <c r="G21" s="101">
        <v>0</v>
      </c>
      <c r="H21" s="101">
        <v>0</v>
      </c>
      <c r="I21" s="100">
        <f t="shared" si="0"/>
        <v>2.2210883243021664</v>
      </c>
    </row>
    <row r="22" spans="1:9" ht="14.25" x14ac:dyDescent="0.2">
      <c r="A22" s="99" t="s">
        <v>5</v>
      </c>
      <c r="B22" s="100">
        <v>0.98459105649411405</v>
      </c>
      <c r="C22" s="100">
        <v>8.7115395360067002E-2</v>
      </c>
      <c r="D22" s="100">
        <v>7.7778435806148002E-2</v>
      </c>
      <c r="E22" s="100">
        <v>0.184716948642099</v>
      </c>
      <c r="F22" s="100">
        <v>0.31060684787416798</v>
      </c>
      <c r="G22" s="100">
        <v>9.3993301534020402E-3</v>
      </c>
      <c r="H22" s="101">
        <v>5.6791961569890403E-4</v>
      </c>
      <c r="I22" s="100">
        <f t="shared" si="0"/>
        <v>1.6547759339456969</v>
      </c>
    </row>
    <row r="23" spans="1:9" ht="14.25" x14ac:dyDescent="0.2">
      <c r="A23" s="99" t="s">
        <v>12</v>
      </c>
      <c r="B23" s="100">
        <v>1.9530766570932199E-2</v>
      </c>
      <c r="C23" s="100">
        <v>6.5677441542031603E-2</v>
      </c>
      <c r="D23" s="100">
        <v>5.64600689159677E-2</v>
      </c>
      <c r="E23" s="100">
        <v>3.7589541373959201E-2</v>
      </c>
      <c r="F23" s="100">
        <v>0.37630551084814901</v>
      </c>
      <c r="G23" s="100">
        <v>1.50654410873693E-2</v>
      </c>
      <c r="H23" s="100">
        <v>2.66719663084071</v>
      </c>
      <c r="I23" s="100">
        <f t="shared" si="0"/>
        <v>3.2378254011791192</v>
      </c>
    </row>
    <row r="24" spans="1:9" ht="14.25" x14ac:dyDescent="0.2">
      <c r="A24" s="99" t="s">
        <v>32</v>
      </c>
      <c r="B24" s="100">
        <v>6.0226459330741298</v>
      </c>
      <c r="C24" s="100">
        <v>0.45708657607737901</v>
      </c>
      <c r="D24" s="100">
        <v>0.19766764074128801</v>
      </c>
      <c r="E24" s="101">
        <v>0</v>
      </c>
      <c r="F24" s="100">
        <v>0.22731750590910099</v>
      </c>
      <c r="G24" s="100">
        <v>3.4932718781517198E-3</v>
      </c>
      <c r="H24" s="101">
        <v>0</v>
      </c>
      <c r="I24" s="100">
        <f t="shared" si="0"/>
        <v>6.9082109276800487</v>
      </c>
    </row>
    <row r="25" spans="1:9" ht="14.25" x14ac:dyDescent="0.2">
      <c r="A25" s="99" t="s">
        <v>35</v>
      </c>
      <c r="B25" s="100">
        <v>1.01809607426249</v>
      </c>
      <c r="C25" s="100">
        <v>0.22760789394949901</v>
      </c>
      <c r="D25" s="100">
        <v>0.53500551641761396</v>
      </c>
      <c r="E25" s="100">
        <v>0.17705221177785799</v>
      </c>
      <c r="F25" s="100">
        <v>8.7723109621501899E-2</v>
      </c>
      <c r="G25" s="100">
        <v>1.1252703947675601E-2</v>
      </c>
      <c r="H25" s="100">
        <v>0.214696144741817</v>
      </c>
      <c r="I25" s="100">
        <f t="shared" si="0"/>
        <v>2.2714336547184555</v>
      </c>
    </row>
    <row r="26" spans="1:9" ht="14.25" x14ac:dyDescent="0.2">
      <c r="A26" s="99" t="s">
        <v>8</v>
      </c>
      <c r="B26" s="100">
        <v>0.107152819731352</v>
      </c>
      <c r="C26" s="100">
        <v>4.06274704539627E-2</v>
      </c>
      <c r="D26" s="100">
        <v>0.16966148582103699</v>
      </c>
      <c r="E26" s="100">
        <v>1.46021417936022E-2</v>
      </c>
      <c r="F26" s="100">
        <v>0.23206323065183301</v>
      </c>
      <c r="G26" s="100">
        <v>3.49153923231579E-2</v>
      </c>
      <c r="H26" s="101">
        <v>0</v>
      </c>
      <c r="I26" s="100">
        <f t="shared" si="0"/>
        <v>0.59902254077494477</v>
      </c>
    </row>
    <row r="27" spans="1:9" ht="14.25" x14ac:dyDescent="0.2">
      <c r="A27" s="99" t="s">
        <v>100</v>
      </c>
      <c r="B27" s="101">
        <v>0</v>
      </c>
      <c r="C27" s="100">
        <v>0</v>
      </c>
      <c r="D27" s="101">
        <v>0</v>
      </c>
      <c r="E27" s="101">
        <v>0</v>
      </c>
      <c r="F27" s="100">
        <v>0.220936225543198</v>
      </c>
      <c r="G27" s="101">
        <v>0</v>
      </c>
      <c r="H27" s="101">
        <v>0</v>
      </c>
      <c r="I27" s="100">
        <f t="shared" si="0"/>
        <v>0.220936225543198</v>
      </c>
    </row>
    <row r="28" spans="1:9" ht="14.25" x14ac:dyDescent="0.2">
      <c r="A28" s="99" t="s">
        <v>7</v>
      </c>
      <c r="B28" s="100">
        <v>1.0028653468336099</v>
      </c>
      <c r="C28" s="100">
        <v>0.121493660118977</v>
      </c>
      <c r="D28" s="100">
        <v>7.1764921443725205E-2</v>
      </c>
      <c r="E28" s="100">
        <v>4.4793656690877502E-2</v>
      </c>
      <c r="F28" s="100">
        <v>0.49964168096153999</v>
      </c>
      <c r="G28" s="100">
        <v>1.5334035146561601E-2</v>
      </c>
      <c r="H28" s="101">
        <v>0</v>
      </c>
      <c r="I28" s="100">
        <f t="shared" si="0"/>
        <v>1.7558933011952915</v>
      </c>
    </row>
    <row r="29" spans="1:9" ht="14.25" x14ac:dyDescent="0.2">
      <c r="A29" s="93" t="s">
        <v>18</v>
      </c>
      <c r="B29" s="71">
        <v>1.0741500409790801</v>
      </c>
      <c r="C29" s="71">
        <v>0.175963770710933</v>
      </c>
      <c r="D29" s="71">
        <v>0.12836123353742801</v>
      </c>
      <c r="E29" s="71">
        <v>6.7499989545258599E-2</v>
      </c>
      <c r="F29" s="71">
        <v>0.26084365217692201</v>
      </c>
      <c r="G29" s="71">
        <v>3.32510748419165E-2</v>
      </c>
      <c r="H29" s="71">
        <v>0.23381061353385699</v>
      </c>
      <c r="I29" s="71">
        <f t="shared" si="0"/>
        <v>1.9738803753253951</v>
      </c>
    </row>
    <row r="31" spans="1:9" x14ac:dyDescent="0.2">
      <c r="A31" s="96" t="s">
        <v>90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4"/>
  <sheetViews>
    <sheetView zoomScale="80" zoomScaleNormal="80" zoomScalePageLayoutView="80" workbookViewId="0">
      <selection activeCell="G32" sqref="G32"/>
    </sheetView>
  </sheetViews>
  <sheetFormatPr defaultColWidth="8.85546875" defaultRowHeight="15" x14ac:dyDescent="0.25"/>
  <cols>
    <col min="1" max="1" width="16.7109375" style="130" customWidth="1"/>
    <col min="2" max="2" width="11.140625" style="130" customWidth="1"/>
    <col min="3" max="6" width="10.42578125" style="130" bestFit="1" customWidth="1"/>
    <col min="7" max="7" width="18" style="130" customWidth="1"/>
    <col min="8" max="8" width="18.140625" style="130" customWidth="1"/>
    <col min="9" max="9" width="13.42578125" style="131" customWidth="1"/>
    <col min="10" max="10" width="13.42578125" style="132" customWidth="1"/>
    <col min="11" max="16384" width="8.85546875" style="130"/>
  </cols>
  <sheetData>
    <row r="1" spans="1:11" ht="18" customHeight="1" x14ac:dyDescent="0.25">
      <c r="A1" s="133" t="s">
        <v>106</v>
      </c>
    </row>
    <row r="2" spans="1:11" s="106" customFormat="1" ht="18" customHeight="1" x14ac:dyDescent="0.2">
      <c r="I2" s="107"/>
      <c r="J2" s="108"/>
    </row>
    <row r="3" spans="1:11" s="111" customFormat="1" ht="66.75" customHeight="1" x14ac:dyDescent="0.2">
      <c r="A3" s="109" t="s">
        <v>0</v>
      </c>
      <c r="B3" s="110">
        <v>2013</v>
      </c>
      <c r="C3" s="110">
        <v>2014</v>
      </c>
      <c r="D3" s="110">
        <v>2015</v>
      </c>
      <c r="E3" s="110">
        <v>2016</v>
      </c>
      <c r="F3" s="243">
        <v>2017</v>
      </c>
      <c r="G3" s="244"/>
      <c r="H3" s="110" t="s">
        <v>1</v>
      </c>
      <c r="I3" s="110" t="s">
        <v>29</v>
      </c>
      <c r="J3" s="110" t="s">
        <v>2</v>
      </c>
    </row>
    <row r="4" spans="1:11" s="106" customFormat="1" ht="18" customHeight="1" x14ac:dyDescent="0.2">
      <c r="A4" s="112" t="s">
        <v>3</v>
      </c>
      <c r="B4" s="138">
        <v>4.3867711626273298</v>
      </c>
      <c r="C4" s="138">
        <v>4.2266944763588103</v>
      </c>
      <c r="D4" s="138">
        <v>4.3530161385896999</v>
      </c>
      <c r="E4" s="138">
        <v>4.2894724199752901</v>
      </c>
      <c r="F4" s="138">
        <v>4.0415131709507603</v>
      </c>
      <c r="G4" s="114">
        <v>4.0415131709507603</v>
      </c>
      <c r="H4" s="115"/>
      <c r="I4" s="116">
        <v>-6.2773803973666706E-2</v>
      </c>
      <c r="J4" s="117"/>
      <c r="K4" s="21"/>
    </row>
    <row r="5" spans="1:11" s="106" customFormat="1" ht="18" customHeight="1" x14ac:dyDescent="0.2">
      <c r="A5" s="112" t="s">
        <v>34</v>
      </c>
      <c r="B5" s="138">
        <v>4.8312404675993603</v>
      </c>
      <c r="C5" s="138">
        <v>4.5882888464573499</v>
      </c>
      <c r="D5" s="138">
        <v>4.5460377085030697</v>
      </c>
      <c r="E5" s="138">
        <v>4.7041641178774798</v>
      </c>
      <c r="F5" s="138">
        <v>4.9532608270217597</v>
      </c>
      <c r="G5" s="114">
        <v>4.9532608270217597</v>
      </c>
      <c r="H5" s="115"/>
      <c r="I5" s="116">
        <v>3.59915990264928E-2</v>
      </c>
      <c r="J5" s="122"/>
      <c r="K5" s="117"/>
    </row>
    <row r="6" spans="1:11" s="106" customFormat="1" ht="18" customHeight="1" x14ac:dyDescent="0.2">
      <c r="A6" s="112" t="s">
        <v>11</v>
      </c>
      <c r="B6" s="138">
        <v>4.4876262238855302</v>
      </c>
      <c r="C6" s="138">
        <v>4.6258751119966002</v>
      </c>
      <c r="D6" s="138">
        <v>4.7942855422359898</v>
      </c>
      <c r="E6" s="138">
        <v>4.9188465080958998</v>
      </c>
      <c r="F6" s="138">
        <v>5.0756138828102904</v>
      </c>
      <c r="G6" s="114">
        <v>5.0756138828102904</v>
      </c>
      <c r="H6" s="115"/>
      <c r="I6" s="116">
        <v>0.14689467139488299</v>
      </c>
      <c r="J6" s="117" t="s">
        <v>16</v>
      </c>
      <c r="K6" s="117"/>
    </row>
    <row r="7" spans="1:11" s="106" customFormat="1" ht="18" customHeight="1" x14ac:dyDescent="0.2">
      <c r="A7" s="112" t="s">
        <v>33</v>
      </c>
      <c r="B7" s="138">
        <v>6.2342207977913198</v>
      </c>
      <c r="C7" s="138">
        <v>6.4286507222298903</v>
      </c>
      <c r="D7" s="138">
        <v>6.3288360181855596</v>
      </c>
      <c r="E7" s="138">
        <v>6.1917328196201904</v>
      </c>
      <c r="F7" s="138">
        <v>5.6980478372434504</v>
      </c>
      <c r="G7" s="114">
        <v>5.6980478372434504</v>
      </c>
      <c r="H7" s="115"/>
      <c r="I7" s="116">
        <v>-0.13092638237054499</v>
      </c>
      <c r="J7" s="117"/>
      <c r="K7" s="117"/>
    </row>
    <row r="8" spans="1:11" s="106" customFormat="1" ht="18" customHeight="1" x14ac:dyDescent="0.2">
      <c r="A8" s="112" t="s">
        <v>5</v>
      </c>
      <c r="B8" s="138">
        <v>6.5531288179445797</v>
      </c>
      <c r="C8" s="138">
        <v>6.4590555634586799</v>
      </c>
      <c r="D8" s="138">
        <v>6.4451573939853599</v>
      </c>
      <c r="E8" s="138">
        <v>6.1892520154666801</v>
      </c>
      <c r="F8" s="138">
        <v>5.9539622038710496</v>
      </c>
      <c r="G8" s="114">
        <v>5.9539622038710496</v>
      </c>
      <c r="H8" s="115"/>
      <c r="I8" s="116">
        <v>-0.14681367761390701</v>
      </c>
      <c r="J8" s="117" t="s">
        <v>22</v>
      </c>
      <c r="K8" s="21"/>
    </row>
    <row r="9" spans="1:11" s="106" customFormat="1" ht="18" customHeight="1" x14ac:dyDescent="0.2">
      <c r="A9" s="112" t="s">
        <v>7</v>
      </c>
      <c r="B9" s="138">
        <v>6.6128701830763497</v>
      </c>
      <c r="C9" s="138">
        <v>6.89325767759874</v>
      </c>
      <c r="D9" s="138">
        <v>6.3016573532246998</v>
      </c>
      <c r="E9" s="138">
        <v>6.3195153741725996</v>
      </c>
      <c r="F9" s="138">
        <v>6.2103574332898903</v>
      </c>
      <c r="G9" s="114">
        <v>6.2103574332898903</v>
      </c>
      <c r="H9" s="115"/>
      <c r="I9" s="116">
        <v>-0.13787678029990399</v>
      </c>
      <c r="J9" s="121"/>
      <c r="K9" s="21"/>
    </row>
    <row r="10" spans="1:11" s="106" customFormat="1" ht="18" customHeight="1" x14ac:dyDescent="0.2">
      <c r="A10" s="112" t="s">
        <v>4</v>
      </c>
      <c r="B10" s="138">
        <v>6.7572352934880504</v>
      </c>
      <c r="C10" s="138">
        <v>6.7794244625818001</v>
      </c>
      <c r="D10" s="138">
        <v>7.07113484940691</v>
      </c>
      <c r="E10" s="138">
        <v>6.4846730957079197</v>
      </c>
      <c r="F10" s="138">
        <v>6.6664173156329296</v>
      </c>
      <c r="G10" s="114">
        <v>6.6664173156329296</v>
      </c>
      <c r="H10" s="115"/>
      <c r="I10" s="116">
        <v>-4.76387322584114E-2</v>
      </c>
      <c r="J10" s="117"/>
      <c r="K10" s="21"/>
    </row>
    <row r="11" spans="1:11" s="106" customFormat="1" ht="18" customHeight="1" x14ac:dyDescent="0.2">
      <c r="A11" s="112" t="s">
        <v>21</v>
      </c>
      <c r="B11" s="138">
        <v>6.5517077488263196</v>
      </c>
      <c r="C11" s="138">
        <v>6.0849910291738603</v>
      </c>
      <c r="D11" s="138">
        <v>6.5043449701721698</v>
      </c>
      <c r="E11" s="138">
        <v>6.4252445722612297</v>
      </c>
      <c r="F11" s="138">
        <v>6.9338971701989696</v>
      </c>
      <c r="G11" s="114">
        <v>6.9338971701989696</v>
      </c>
      <c r="H11" s="115"/>
      <c r="I11" s="116">
        <v>0.11046323858326899</v>
      </c>
      <c r="J11" s="122"/>
      <c r="K11" s="21"/>
    </row>
    <row r="12" spans="1:11" s="106" customFormat="1" ht="18" customHeight="1" x14ac:dyDescent="0.2">
      <c r="A12" s="112" t="s">
        <v>31</v>
      </c>
      <c r="B12" s="138">
        <v>7.3827498808959904</v>
      </c>
      <c r="C12" s="138">
        <v>6.4947217517242199</v>
      </c>
      <c r="D12" s="138">
        <v>6.5941444160088301</v>
      </c>
      <c r="E12" s="138">
        <v>6.52239303804902</v>
      </c>
      <c r="F12" s="138">
        <v>7.1827196211809401</v>
      </c>
      <c r="G12" s="114">
        <v>7.1827196211809401</v>
      </c>
      <c r="H12" s="115"/>
      <c r="I12" s="116">
        <v>-3.7238923310530601E-2</v>
      </c>
      <c r="J12" s="122"/>
      <c r="K12" s="21"/>
    </row>
    <row r="13" spans="1:11" s="106" customFormat="1" ht="18" customHeight="1" x14ac:dyDescent="0.2">
      <c r="A13" s="112" t="s">
        <v>6</v>
      </c>
      <c r="B13" s="138">
        <v>8.4472623162140099</v>
      </c>
      <c r="C13" s="138">
        <v>8.2664563908035191</v>
      </c>
      <c r="D13" s="138">
        <v>8.2000276052478291</v>
      </c>
      <c r="E13" s="138">
        <v>6.8845808713104697</v>
      </c>
      <c r="F13" s="138">
        <v>7.9896295600696297</v>
      </c>
      <c r="G13" s="114">
        <v>7.9896295600696297</v>
      </c>
      <c r="H13" s="115"/>
      <c r="I13" s="116">
        <v>-0.229714103178182</v>
      </c>
      <c r="J13" s="117"/>
      <c r="K13" s="21"/>
    </row>
    <row r="14" spans="1:11" s="106" customFormat="1" ht="18" customHeight="1" x14ac:dyDescent="0.2">
      <c r="A14" s="112" t="s">
        <v>25</v>
      </c>
      <c r="B14" s="138">
        <v>9.1621640870047401</v>
      </c>
      <c r="C14" s="138">
        <v>9.2419643351911205</v>
      </c>
      <c r="D14" s="138">
        <v>8.8723427482422093</v>
      </c>
      <c r="E14" s="138">
        <v>8.6598729650521999</v>
      </c>
      <c r="F14" s="138">
        <v>8.3420835374530302</v>
      </c>
      <c r="G14" s="114">
        <v>8.3420835374530302</v>
      </c>
      <c r="H14" s="115"/>
      <c r="I14" s="116">
        <v>-0.22222524692423301</v>
      </c>
      <c r="J14" s="117" t="s">
        <v>22</v>
      </c>
      <c r="K14" s="21"/>
    </row>
    <row r="15" spans="1:11" s="106" customFormat="1" ht="18" customHeight="1" x14ac:dyDescent="0.2">
      <c r="A15" s="112" t="s">
        <v>8</v>
      </c>
      <c r="B15" s="138">
        <v>9.7739642647119194</v>
      </c>
      <c r="C15" s="138">
        <v>9.4932347445059193</v>
      </c>
      <c r="D15" s="138">
        <v>9.6066413989477102</v>
      </c>
      <c r="E15" s="138">
        <v>9.3113655598979292</v>
      </c>
      <c r="F15" s="138">
        <v>9.4497027828897</v>
      </c>
      <c r="G15" s="114">
        <v>9.4497027828897</v>
      </c>
      <c r="H15" s="115"/>
      <c r="I15" s="116">
        <v>-8.3039214825242999E-2</v>
      </c>
      <c r="J15" s="117"/>
      <c r="K15" s="21"/>
    </row>
    <row r="16" spans="1:11" s="106" customFormat="1" ht="18" customHeight="1" x14ac:dyDescent="0.2">
      <c r="A16" s="112" t="s">
        <v>12</v>
      </c>
      <c r="B16" s="138">
        <v>9.4739985132361806</v>
      </c>
      <c r="C16" s="138">
        <v>8.9020912151860507</v>
      </c>
      <c r="D16" s="138">
        <v>10.415925567610699</v>
      </c>
      <c r="E16" s="138">
        <v>10.0680560702025</v>
      </c>
      <c r="F16" s="138">
        <v>9.7914365729562398</v>
      </c>
      <c r="G16" s="114">
        <v>9.7914365729562398</v>
      </c>
      <c r="H16" s="115"/>
      <c r="I16" s="116">
        <v>0.18008409744565401</v>
      </c>
      <c r="J16" s="117"/>
      <c r="K16" s="21"/>
    </row>
    <row r="17" spans="1:11" s="106" customFormat="1" ht="18" customHeight="1" x14ac:dyDescent="0.2">
      <c r="A17" s="112" t="s">
        <v>24</v>
      </c>
      <c r="B17" s="138">
        <v>10.643019538340599</v>
      </c>
      <c r="C17" s="138">
        <v>8.9637956158956307</v>
      </c>
      <c r="D17" s="138">
        <v>9.6029755944125093</v>
      </c>
      <c r="E17" s="138">
        <v>9.6072374496050195</v>
      </c>
      <c r="F17" s="138">
        <v>9.9382852254091301</v>
      </c>
      <c r="G17" s="114">
        <v>9.9382852254091301</v>
      </c>
      <c r="H17" s="115"/>
      <c r="I17" s="116">
        <v>-7.6602679215344999E-2</v>
      </c>
      <c r="J17" s="124"/>
      <c r="K17" s="21"/>
    </row>
    <row r="18" spans="1:11" s="106" customFormat="1" ht="18" customHeight="1" x14ac:dyDescent="0.2">
      <c r="A18" s="112" t="s">
        <v>10</v>
      </c>
      <c r="B18" s="138">
        <v>13.774847334024599</v>
      </c>
      <c r="C18" s="138">
        <v>12.8729376954714</v>
      </c>
      <c r="D18" s="138">
        <v>13.4467376717779</v>
      </c>
      <c r="E18" s="138">
        <v>12.560936190360399</v>
      </c>
      <c r="F18" s="138">
        <v>9.9788566349616303</v>
      </c>
      <c r="G18" s="114">
        <v>9.9788566349616303</v>
      </c>
      <c r="H18" s="115"/>
      <c r="I18" s="116">
        <v>-0.79039829032368203</v>
      </c>
      <c r="J18" s="139"/>
      <c r="K18" s="21"/>
    </row>
    <row r="19" spans="1:11" s="106" customFormat="1" ht="18" customHeight="1" x14ac:dyDescent="0.2">
      <c r="A19" s="112" t="s">
        <v>17</v>
      </c>
      <c r="B19" s="138">
        <v>10.55529843944</v>
      </c>
      <c r="C19" s="138">
        <v>10.480649844083301</v>
      </c>
      <c r="D19" s="138">
        <v>10.667643799693</v>
      </c>
      <c r="E19" s="138">
        <v>10.5673270813424</v>
      </c>
      <c r="F19" s="138">
        <v>10.2276825040812</v>
      </c>
      <c r="G19" s="114">
        <v>10.2276825040812</v>
      </c>
      <c r="H19" s="115"/>
      <c r="I19" s="116">
        <v>-5.6855463345841101E-2</v>
      </c>
      <c r="J19" s="122"/>
      <c r="K19" s="21"/>
    </row>
    <row r="20" spans="1:11" s="106" customFormat="1" ht="18" customHeight="1" x14ac:dyDescent="0.2">
      <c r="A20" s="112" t="s">
        <v>26</v>
      </c>
      <c r="B20" s="138">
        <v>9.4885963634614701</v>
      </c>
      <c r="C20" s="138">
        <v>9.6511876723686605</v>
      </c>
      <c r="D20" s="138">
        <v>8.5981356832692306</v>
      </c>
      <c r="E20" s="138">
        <v>8.7166725237714502</v>
      </c>
      <c r="F20" s="138">
        <v>10.895281637844301</v>
      </c>
      <c r="G20" s="114">
        <v>10.895281637844301</v>
      </c>
      <c r="H20" s="115"/>
      <c r="I20" s="116">
        <v>0.18788554001684199</v>
      </c>
      <c r="J20" s="124"/>
      <c r="K20" s="21"/>
    </row>
    <row r="21" spans="1:11" s="106" customFormat="1" ht="18" customHeight="1" x14ac:dyDescent="0.2">
      <c r="A21" s="112" t="s">
        <v>15</v>
      </c>
      <c r="B21" s="138">
        <v>11.268795846142901</v>
      </c>
      <c r="C21" s="138">
        <v>11.5699169111855</v>
      </c>
      <c r="D21" s="138">
        <v>11.9001592588262</v>
      </c>
      <c r="E21" s="138">
        <v>11.540950364990399</v>
      </c>
      <c r="F21" s="138">
        <v>11.4779280033374</v>
      </c>
      <c r="G21" s="114">
        <v>11.4779280033374</v>
      </c>
      <c r="H21" s="115"/>
      <c r="I21" s="116">
        <v>3.8929776819364499E-2</v>
      </c>
      <c r="J21" s="117"/>
      <c r="K21" s="21"/>
    </row>
    <row r="22" spans="1:11" s="106" customFormat="1" ht="18" customHeight="1" x14ac:dyDescent="0.2">
      <c r="A22" s="125" t="s">
        <v>18</v>
      </c>
      <c r="B22" s="140">
        <v>11.106950040619999</v>
      </c>
      <c r="C22" s="140">
        <v>11.0048056190086</v>
      </c>
      <c r="D22" s="140">
        <v>11.349165530623701</v>
      </c>
      <c r="E22" s="140">
        <v>12.046166785713799</v>
      </c>
      <c r="F22" s="140">
        <v>11.485535965522599</v>
      </c>
      <c r="G22" s="127">
        <v>11.485535965522599</v>
      </c>
      <c r="H22" s="115"/>
      <c r="I22" s="128">
        <v>0.17985330165103899</v>
      </c>
      <c r="J22" s="121"/>
      <c r="K22" s="21"/>
    </row>
    <row r="23" spans="1:11" s="106" customFormat="1" ht="18" customHeight="1" x14ac:dyDescent="0.2">
      <c r="A23" s="112" t="s">
        <v>30</v>
      </c>
      <c r="B23" s="141">
        <v>11.623445522045801</v>
      </c>
      <c r="C23" s="138">
        <v>10.451436379500301</v>
      </c>
      <c r="D23" s="138">
        <v>10.657847295933401</v>
      </c>
      <c r="E23" s="138">
        <v>11.6282911746921</v>
      </c>
      <c r="F23" s="138">
        <v>12.0267863581012</v>
      </c>
      <c r="G23" s="114">
        <v>12.0267863581012</v>
      </c>
      <c r="H23" s="115"/>
      <c r="I23" s="116">
        <v>0.19835364673026801</v>
      </c>
      <c r="J23" s="117"/>
      <c r="K23" s="21"/>
    </row>
    <row r="24" spans="1:11" s="106" customFormat="1" ht="18" customHeight="1" x14ac:dyDescent="0.2">
      <c r="A24" s="112" t="s">
        <v>32</v>
      </c>
      <c r="B24" s="138">
        <v>11.0992802170411</v>
      </c>
      <c r="C24" s="138">
        <v>11.6057349550283</v>
      </c>
      <c r="D24" s="138">
        <v>12.2014778558949</v>
      </c>
      <c r="E24" s="138">
        <v>12.7009896158535</v>
      </c>
      <c r="F24" s="138">
        <v>12.6054600891127</v>
      </c>
      <c r="G24" s="118">
        <v>12.6054600891127</v>
      </c>
      <c r="H24" s="115"/>
      <c r="I24" s="116">
        <v>0.41076144049685398</v>
      </c>
      <c r="J24" s="117"/>
      <c r="K24" s="21"/>
    </row>
    <row r="25" spans="1:11" s="106" customFormat="1" ht="18" customHeight="1" x14ac:dyDescent="0.2">
      <c r="A25" s="112" t="s">
        <v>9</v>
      </c>
      <c r="B25" s="138">
        <v>13.0672687525462</v>
      </c>
      <c r="C25" s="138">
        <v>13.0662332521335</v>
      </c>
      <c r="D25" s="138">
        <v>15.3603647620149</v>
      </c>
      <c r="E25" s="138">
        <v>14.058946437458999</v>
      </c>
      <c r="F25" s="138">
        <v>13.049628027931499</v>
      </c>
      <c r="G25" s="114">
        <v>13.049628027931499</v>
      </c>
      <c r="H25" s="115"/>
      <c r="I25" s="116">
        <v>9.5743173609597207E-2</v>
      </c>
      <c r="J25" s="122"/>
      <c r="K25" s="21"/>
    </row>
    <row r="26" spans="1:11" s="106" customFormat="1" ht="18" customHeight="1" x14ac:dyDescent="0.2">
      <c r="A26" s="112" t="s">
        <v>20</v>
      </c>
      <c r="B26" s="138">
        <v>16.0785255972601</v>
      </c>
      <c r="C26" s="138">
        <v>15.661690481617899</v>
      </c>
      <c r="D26" s="138">
        <v>15.492301205201199</v>
      </c>
      <c r="E26" s="138">
        <v>15.3711565584601</v>
      </c>
      <c r="F26" s="138">
        <v>13.140205076321401</v>
      </c>
      <c r="G26" s="114">
        <v>13.140205076321401</v>
      </c>
      <c r="H26" s="115"/>
      <c r="I26" s="116">
        <v>-0.61671749650351804</v>
      </c>
      <c r="J26" s="117"/>
      <c r="K26" s="21"/>
    </row>
    <row r="27" spans="1:11" s="106" customFormat="1" ht="18" customHeight="1" x14ac:dyDescent="0.2">
      <c r="A27" s="112" t="s">
        <v>36</v>
      </c>
      <c r="B27" s="141">
        <v>12.921178760417</v>
      </c>
      <c r="C27" s="141">
        <v>11.644664346307099</v>
      </c>
      <c r="D27" s="141">
        <v>13.331146194055099</v>
      </c>
      <c r="E27" s="141">
        <v>13.0130459753226</v>
      </c>
      <c r="F27" s="141">
        <v>13.911636881222201</v>
      </c>
      <c r="G27" s="120">
        <v>13.911636881222201</v>
      </c>
      <c r="H27" s="115"/>
      <c r="I27" s="116">
        <v>0.33492978706259702</v>
      </c>
      <c r="J27" s="121"/>
      <c r="K27" s="21"/>
    </row>
    <row r="28" spans="1:11" s="106" customFormat="1" ht="18" customHeight="1" x14ac:dyDescent="0.2">
      <c r="A28" s="112" t="s">
        <v>14</v>
      </c>
      <c r="B28" s="138">
        <v>14.6551704809218</v>
      </c>
      <c r="C28" s="138">
        <v>14.7234787329885</v>
      </c>
      <c r="D28" s="138">
        <v>14.9928695295448</v>
      </c>
      <c r="E28" s="138">
        <v>15.1796977526701</v>
      </c>
      <c r="F28" s="138">
        <v>14.4798713276576</v>
      </c>
      <c r="G28" s="114">
        <v>14.4798713276576</v>
      </c>
      <c r="H28" s="115"/>
      <c r="I28" s="116">
        <v>1.0562071315319299E-2</v>
      </c>
      <c r="J28" s="117"/>
      <c r="K28" s="21"/>
    </row>
    <row r="29" spans="1:11" s="106" customFormat="1" ht="18" customHeight="1" x14ac:dyDescent="0.2">
      <c r="A29" s="112" t="s">
        <v>35</v>
      </c>
      <c r="B29" s="141">
        <v>17.876340612817302</v>
      </c>
      <c r="C29" s="141">
        <v>16.573706928244501</v>
      </c>
      <c r="D29" s="141">
        <v>18.750832912844899</v>
      </c>
      <c r="E29" s="141">
        <v>16.0365209613073</v>
      </c>
      <c r="F29" s="141">
        <v>15.7341767033925</v>
      </c>
      <c r="G29" s="120">
        <v>15.7341767033925</v>
      </c>
      <c r="H29" s="115"/>
      <c r="I29" s="116">
        <v>-0.482151378578697</v>
      </c>
      <c r="J29" s="117"/>
      <c r="K29" s="129"/>
    </row>
    <row r="30" spans="1:11" s="106" customFormat="1" ht="18" customHeight="1" x14ac:dyDescent="0.2">
      <c r="A30" s="112" t="s">
        <v>19</v>
      </c>
      <c r="B30" s="138">
        <v>18.425658931530599</v>
      </c>
      <c r="C30" s="138">
        <v>18.044669737769201</v>
      </c>
      <c r="D30" s="138">
        <v>18.827029623514299</v>
      </c>
      <c r="E30" s="138">
        <v>19.767037090498199</v>
      </c>
      <c r="F30" s="138">
        <v>19.2434283601233</v>
      </c>
      <c r="G30" s="114">
        <v>19.2434283601233</v>
      </c>
      <c r="H30" s="115"/>
      <c r="I30" s="116">
        <v>0.33579062099144003</v>
      </c>
      <c r="J30" s="117"/>
      <c r="K30" s="21"/>
    </row>
    <row r="31" spans="1:11" s="106" customFormat="1" ht="18" customHeight="1" x14ac:dyDescent="0.2">
      <c r="A31" s="112" t="s">
        <v>23</v>
      </c>
      <c r="B31" s="142">
        <v>12.798162974983599</v>
      </c>
      <c r="C31" s="142">
        <v>14.0149332744683</v>
      </c>
      <c r="D31" s="142">
        <v>14.509156619285299</v>
      </c>
      <c r="E31" s="138">
        <v>22.020971106290499</v>
      </c>
      <c r="F31" s="138">
        <v>21.2</v>
      </c>
      <c r="G31" s="114">
        <v>21.2</v>
      </c>
      <c r="H31" s="115"/>
      <c r="I31" s="116" t="s">
        <v>13</v>
      </c>
      <c r="J31" s="117"/>
      <c r="K31" s="21"/>
    </row>
    <row r="32" spans="1:11" s="106" customFormat="1" ht="18" customHeight="1" x14ac:dyDescent="0.2">
      <c r="A32" s="112" t="s">
        <v>37</v>
      </c>
      <c r="B32" s="138">
        <v>8.0274580771406807</v>
      </c>
      <c r="C32" s="138">
        <v>8.0528183267302698</v>
      </c>
      <c r="D32" s="138">
        <v>8.3207207371429206</v>
      </c>
      <c r="E32" s="143"/>
      <c r="F32" s="143"/>
      <c r="G32" s="114"/>
      <c r="H32" s="115"/>
      <c r="I32" s="116" t="s">
        <v>13</v>
      </c>
      <c r="J32" s="122"/>
      <c r="K32" s="21"/>
    </row>
    <row r="33" spans="1:11" s="129" customFormat="1" ht="18" customHeight="1" x14ac:dyDescent="0.2">
      <c r="A33" s="112" t="s">
        <v>27</v>
      </c>
      <c r="B33" s="138">
        <v>12.624201738831999</v>
      </c>
      <c r="C33" s="138">
        <v>13.874301654486599</v>
      </c>
      <c r="D33" s="138">
        <v>14.6152922982183</v>
      </c>
      <c r="E33" s="138">
        <v>16.128102938627599</v>
      </c>
      <c r="F33" s="138"/>
      <c r="G33" s="114"/>
      <c r="H33" s="115"/>
      <c r="I33" s="116" t="s">
        <v>13</v>
      </c>
      <c r="J33" s="121"/>
      <c r="K33" s="21"/>
    </row>
    <row r="34" spans="1:11" s="129" customFormat="1" ht="18" customHeight="1" x14ac:dyDescent="0.2">
      <c r="A34" s="112" t="s">
        <v>28</v>
      </c>
      <c r="B34" s="138">
        <v>9.0189177664055702</v>
      </c>
      <c r="C34" s="138">
        <v>8.1362529523627192</v>
      </c>
      <c r="D34" s="138">
        <v>8.8982654943863704</v>
      </c>
      <c r="E34" s="138">
        <v>8.3078772634294094</v>
      </c>
      <c r="F34" s="138"/>
      <c r="G34" s="114"/>
      <c r="H34" s="115"/>
      <c r="I34" s="116" t="s">
        <v>13</v>
      </c>
      <c r="J34" s="124"/>
      <c r="K34" s="21"/>
    </row>
    <row r="35" spans="1:11" s="106" customFormat="1" ht="12.75" x14ac:dyDescent="0.2">
      <c r="I35" s="107"/>
    </row>
    <row r="36" spans="1:11" s="106" customFormat="1" ht="12.75" x14ac:dyDescent="0.2">
      <c r="I36" s="107"/>
    </row>
    <row r="37" spans="1:11" s="106" customFormat="1" ht="14.25" x14ac:dyDescent="0.2">
      <c r="A37" s="137" t="s">
        <v>38</v>
      </c>
      <c r="E37" s="138"/>
      <c r="I37" s="107"/>
    </row>
    <row r="38" spans="1:11" s="106" customFormat="1" ht="12.75" x14ac:dyDescent="0.2">
      <c r="A38" s="137" t="s">
        <v>39</v>
      </c>
      <c r="I38" s="107"/>
    </row>
    <row r="39" spans="1:11" s="106" customFormat="1" ht="12.75" x14ac:dyDescent="0.2">
      <c r="A39" s="137" t="s">
        <v>103</v>
      </c>
      <c r="I39" s="107"/>
    </row>
    <row r="40" spans="1:11" s="106" customFormat="1" ht="12.75" x14ac:dyDescent="0.2">
      <c r="A40" s="137" t="s">
        <v>104</v>
      </c>
      <c r="I40" s="107"/>
    </row>
    <row r="41" spans="1:11" s="106" customFormat="1" ht="12.75" x14ac:dyDescent="0.2">
      <c r="A41" s="137" t="s">
        <v>40</v>
      </c>
      <c r="I41" s="107"/>
    </row>
    <row r="42" spans="1:11" s="106" customFormat="1" x14ac:dyDescent="0.25">
      <c r="A42" s="130"/>
      <c r="I42" s="107"/>
    </row>
    <row r="43" spans="1:11" s="106" customFormat="1" ht="12.75" x14ac:dyDescent="0.2">
      <c r="I43" s="107"/>
    </row>
    <row r="44" spans="1:11" s="106" customFormat="1" ht="12.75" x14ac:dyDescent="0.2">
      <c r="I44" s="107"/>
    </row>
    <row r="45" spans="1:11" s="106" customFormat="1" ht="12.75" x14ac:dyDescent="0.2">
      <c r="I45" s="107"/>
    </row>
    <row r="46" spans="1:11" s="106" customFormat="1" ht="12.75" x14ac:dyDescent="0.2">
      <c r="I46" s="107"/>
    </row>
    <row r="47" spans="1:11" s="106" customFormat="1" ht="12.75" x14ac:dyDescent="0.2">
      <c r="I47" s="107"/>
    </row>
    <row r="48" spans="1:11" x14ac:dyDescent="0.25">
      <c r="J48" s="130"/>
    </row>
    <row r="49" spans="10:10" x14ac:dyDescent="0.25">
      <c r="J49" s="130"/>
    </row>
    <row r="50" spans="10:10" x14ac:dyDescent="0.25">
      <c r="J50" s="130"/>
    </row>
    <row r="51" spans="10:10" x14ac:dyDescent="0.25">
      <c r="J51" s="130"/>
    </row>
    <row r="52" spans="10:10" x14ac:dyDescent="0.25">
      <c r="J52" s="130"/>
    </row>
    <row r="53" spans="10:10" x14ac:dyDescent="0.25">
      <c r="J53" s="130"/>
    </row>
    <row r="54" spans="10:10" x14ac:dyDescent="0.25">
      <c r="J54" s="130"/>
    </row>
    <row r="55" spans="10:10" x14ac:dyDescent="0.25">
      <c r="J55" s="130"/>
    </row>
    <row r="56" spans="10:10" x14ac:dyDescent="0.25">
      <c r="J56" s="130"/>
    </row>
    <row r="57" spans="10:10" x14ac:dyDescent="0.25">
      <c r="J57" s="130"/>
    </row>
    <row r="58" spans="10:10" x14ac:dyDescent="0.25">
      <c r="J58" s="130"/>
    </row>
    <row r="59" spans="10:10" x14ac:dyDescent="0.25">
      <c r="J59" s="130"/>
    </row>
    <row r="60" spans="10:10" x14ac:dyDescent="0.25">
      <c r="J60" s="130"/>
    </row>
    <row r="61" spans="10:10" x14ac:dyDescent="0.25">
      <c r="J61" s="130"/>
    </row>
    <row r="62" spans="10:10" x14ac:dyDescent="0.25">
      <c r="J62" s="130"/>
    </row>
    <row r="63" spans="10:10" x14ac:dyDescent="0.25">
      <c r="J63" s="130"/>
    </row>
    <row r="64" spans="10:10" x14ac:dyDescent="0.25">
      <c r="J64" s="130"/>
    </row>
    <row r="65" spans="10:10" x14ac:dyDescent="0.25">
      <c r="J65" s="130"/>
    </row>
    <row r="66" spans="10:10" x14ac:dyDescent="0.25">
      <c r="J66" s="130"/>
    </row>
    <row r="67" spans="10:10" x14ac:dyDescent="0.25">
      <c r="J67" s="130"/>
    </row>
    <row r="68" spans="10:10" x14ac:dyDescent="0.25">
      <c r="J68" s="130"/>
    </row>
    <row r="69" spans="10:10" x14ac:dyDescent="0.25">
      <c r="J69" s="130"/>
    </row>
    <row r="70" spans="10:10" x14ac:dyDescent="0.25">
      <c r="J70" s="130"/>
    </row>
    <row r="71" spans="10:10" x14ac:dyDescent="0.25">
      <c r="J71" s="130"/>
    </row>
    <row r="72" spans="10:10" x14ac:dyDescent="0.25">
      <c r="J72" s="130"/>
    </row>
    <row r="73" spans="10:10" x14ac:dyDescent="0.25">
      <c r="J73" s="130"/>
    </row>
    <row r="74" spans="10:10" x14ac:dyDescent="0.25">
      <c r="J74" s="130"/>
    </row>
    <row r="75" spans="10:10" x14ac:dyDescent="0.25">
      <c r="J75" s="130"/>
    </row>
    <row r="76" spans="10:10" x14ac:dyDescent="0.25">
      <c r="J76" s="130"/>
    </row>
    <row r="77" spans="10:10" x14ac:dyDescent="0.25">
      <c r="J77" s="130"/>
    </row>
    <row r="78" spans="10:10" x14ac:dyDescent="0.25">
      <c r="J78" s="130"/>
    </row>
    <row r="79" spans="10:10" x14ac:dyDescent="0.25">
      <c r="J79" s="130"/>
    </row>
    <row r="80" spans="10:10" x14ac:dyDescent="0.25">
      <c r="J80" s="130"/>
    </row>
    <row r="81" spans="10:10" x14ac:dyDescent="0.25">
      <c r="J81" s="130"/>
    </row>
    <row r="82" spans="10:10" x14ac:dyDescent="0.25">
      <c r="J82" s="130"/>
    </row>
    <row r="83" spans="10:10" x14ac:dyDescent="0.25">
      <c r="J83" s="130"/>
    </row>
    <row r="84" spans="10:10" x14ac:dyDescent="0.25">
      <c r="J84" s="130"/>
    </row>
    <row r="85" spans="10:10" x14ac:dyDescent="0.25">
      <c r="J85" s="130"/>
    </row>
    <row r="86" spans="10:10" x14ac:dyDescent="0.25">
      <c r="J86" s="130"/>
    </row>
    <row r="87" spans="10:10" x14ac:dyDescent="0.25">
      <c r="J87" s="130"/>
    </row>
    <row r="88" spans="10:10" x14ac:dyDescent="0.25">
      <c r="J88" s="130"/>
    </row>
    <row r="89" spans="10:10" x14ac:dyDescent="0.25">
      <c r="J89" s="130"/>
    </row>
    <row r="90" spans="10:10" x14ac:dyDescent="0.25">
      <c r="J90" s="130"/>
    </row>
    <row r="91" spans="10:10" x14ac:dyDescent="0.25">
      <c r="J91" s="130"/>
    </row>
    <row r="92" spans="10:10" x14ac:dyDescent="0.25">
      <c r="J92" s="130"/>
    </row>
    <row r="93" spans="10:10" x14ac:dyDescent="0.25">
      <c r="J93" s="130"/>
    </row>
    <row r="94" spans="10:10" x14ac:dyDescent="0.25">
      <c r="J94" s="130"/>
    </row>
    <row r="95" spans="10:10" x14ac:dyDescent="0.25">
      <c r="J95" s="130"/>
    </row>
    <row r="96" spans="10:10" x14ac:dyDescent="0.25">
      <c r="J96" s="130"/>
    </row>
    <row r="97" spans="10:10" x14ac:dyDescent="0.25">
      <c r="J97" s="130"/>
    </row>
    <row r="98" spans="10:10" x14ac:dyDescent="0.25">
      <c r="J98" s="130"/>
    </row>
    <row r="99" spans="10:10" x14ac:dyDescent="0.25">
      <c r="J99" s="130"/>
    </row>
    <row r="100" spans="10:10" x14ac:dyDescent="0.25">
      <c r="J100" s="130"/>
    </row>
    <row r="101" spans="10:10" x14ac:dyDescent="0.25">
      <c r="J101" s="130"/>
    </row>
    <row r="102" spans="10:10" x14ac:dyDescent="0.25">
      <c r="J102" s="130"/>
    </row>
    <row r="103" spans="10:10" x14ac:dyDescent="0.25">
      <c r="J103" s="130"/>
    </row>
    <row r="104" spans="10:10" x14ac:dyDescent="0.25">
      <c r="J104" s="130"/>
    </row>
    <row r="105" spans="10:10" x14ac:dyDescent="0.25">
      <c r="J105" s="130"/>
    </row>
    <row r="106" spans="10:10" x14ac:dyDescent="0.25">
      <c r="J106" s="130"/>
    </row>
    <row r="107" spans="10:10" x14ac:dyDescent="0.25">
      <c r="J107" s="130"/>
    </row>
    <row r="108" spans="10:10" x14ac:dyDescent="0.25">
      <c r="J108" s="130"/>
    </row>
    <row r="109" spans="10:10" x14ac:dyDescent="0.25">
      <c r="J109" s="130"/>
    </row>
    <row r="110" spans="10:10" x14ac:dyDescent="0.25">
      <c r="J110" s="130"/>
    </row>
    <row r="111" spans="10:10" x14ac:dyDescent="0.25">
      <c r="J111" s="130"/>
    </row>
    <row r="112" spans="10:10" x14ac:dyDescent="0.25">
      <c r="J112" s="130"/>
    </row>
    <row r="113" spans="10:10" x14ac:dyDescent="0.25">
      <c r="J113" s="130"/>
    </row>
    <row r="114" spans="10:10" x14ac:dyDescent="0.25">
      <c r="J114" s="130"/>
    </row>
    <row r="115" spans="10:10" x14ac:dyDescent="0.25">
      <c r="J115" s="130"/>
    </row>
    <row r="116" spans="10:10" x14ac:dyDescent="0.25">
      <c r="J116" s="130"/>
    </row>
    <row r="117" spans="10:10" x14ac:dyDescent="0.25">
      <c r="J117" s="130"/>
    </row>
    <row r="118" spans="10:10" x14ac:dyDescent="0.25">
      <c r="J118" s="130"/>
    </row>
    <row r="119" spans="10:10" x14ac:dyDescent="0.25">
      <c r="J119" s="130"/>
    </row>
    <row r="120" spans="10:10" x14ac:dyDescent="0.25">
      <c r="J120" s="130"/>
    </row>
    <row r="121" spans="10:10" x14ac:dyDescent="0.25">
      <c r="J121" s="130"/>
    </row>
    <row r="122" spans="10:10" x14ac:dyDescent="0.25">
      <c r="J122" s="130"/>
    </row>
    <row r="123" spans="10:10" x14ac:dyDescent="0.25">
      <c r="J123" s="130"/>
    </row>
    <row r="124" spans="10:10" x14ac:dyDescent="0.25">
      <c r="J124" s="130"/>
    </row>
    <row r="125" spans="10:10" x14ac:dyDescent="0.25">
      <c r="J125" s="130"/>
    </row>
    <row r="126" spans="10:10" x14ac:dyDescent="0.25">
      <c r="J126" s="130"/>
    </row>
    <row r="127" spans="10:10" x14ac:dyDescent="0.25">
      <c r="J127" s="130"/>
    </row>
    <row r="128" spans="10:10" x14ac:dyDescent="0.25">
      <c r="J128" s="130"/>
    </row>
    <row r="129" spans="10:10" x14ac:dyDescent="0.25">
      <c r="J129" s="130"/>
    </row>
    <row r="130" spans="10:10" x14ac:dyDescent="0.25">
      <c r="J130" s="130"/>
    </row>
    <row r="131" spans="10:10" x14ac:dyDescent="0.25">
      <c r="J131" s="130"/>
    </row>
    <row r="132" spans="10:10" x14ac:dyDescent="0.25">
      <c r="J132" s="130"/>
    </row>
    <row r="133" spans="10:10" x14ac:dyDescent="0.25">
      <c r="J133" s="130"/>
    </row>
    <row r="134" spans="10:10" x14ac:dyDescent="0.25">
      <c r="J134" s="130"/>
    </row>
    <row r="135" spans="10:10" x14ac:dyDescent="0.25">
      <c r="J135" s="130"/>
    </row>
    <row r="136" spans="10:10" x14ac:dyDescent="0.25">
      <c r="J136" s="130"/>
    </row>
    <row r="137" spans="10:10" x14ac:dyDescent="0.25">
      <c r="J137" s="130"/>
    </row>
    <row r="138" spans="10:10" x14ac:dyDescent="0.25">
      <c r="J138" s="130"/>
    </row>
    <row r="139" spans="10:10" x14ac:dyDescent="0.25">
      <c r="J139" s="130"/>
    </row>
    <row r="140" spans="10:10" x14ac:dyDescent="0.25">
      <c r="J140" s="130"/>
    </row>
    <row r="141" spans="10:10" x14ac:dyDescent="0.25">
      <c r="J141" s="130"/>
    </row>
    <row r="142" spans="10:10" x14ac:dyDescent="0.25">
      <c r="J142" s="130"/>
    </row>
    <row r="143" spans="10:10" x14ac:dyDescent="0.25">
      <c r="J143" s="130"/>
    </row>
    <row r="144" spans="10:10" x14ac:dyDescent="0.25">
      <c r="J144" s="130"/>
    </row>
    <row r="145" spans="10:10" x14ac:dyDescent="0.25">
      <c r="J145" s="130"/>
    </row>
    <row r="146" spans="10:10" x14ac:dyDescent="0.25">
      <c r="J146" s="130"/>
    </row>
    <row r="147" spans="10:10" x14ac:dyDescent="0.25">
      <c r="J147" s="130"/>
    </row>
    <row r="148" spans="10:10" x14ac:dyDescent="0.25">
      <c r="J148" s="130"/>
    </row>
    <row r="149" spans="10:10" x14ac:dyDescent="0.25">
      <c r="J149" s="130"/>
    </row>
    <row r="150" spans="10:10" x14ac:dyDescent="0.25">
      <c r="J150" s="130"/>
    </row>
    <row r="151" spans="10:10" x14ac:dyDescent="0.25">
      <c r="J151" s="130"/>
    </row>
    <row r="152" spans="10:10" x14ac:dyDescent="0.25">
      <c r="J152" s="130"/>
    </row>
    <row r="153" spans="10:10" x14ac:dyDescent="0.25">
      <c r="J153" s="130"/>
    </row>
    <row r="154" spans="10:10" x14ac:dyDescent="0.25">
      <c r="J154" s="130"/>
    </row>
    <row r="155" spans="10:10" x14ac:dyDescent="0.25">
      <c r="J155" s="130"/>
    </row>
    <row r="156" spans="10:10" x14ac:dyDescent="0.25">
      <c r="J156" s="130"/>
    </row>
    <row r="157" spans="10:10" x14ac:dyDescent="0.25">
      <c r="J157" s="130"/>
    </row>
    <row r="158" spans="10:10" x14ac:dyDescent="0.25">
      <c r="J158" s="130"/>
    </row>
    <row r="159" spans="10:10" x14ac:dyDescent="0.25">
      <c r="J159" s="130"/>
    </row>
    <row r="160" spans="10:10" x14ac:dyDescent="0.25">
      <c r="J160" s="130"/>
    </row>
    <row r="161" spans="10:10" x14ac:dyDescent="0.25">
      <c r="J161" s="130"/>
    </row>
    <row r="162" spans="10:10" x14ac:dyDescent="0.25">
      <c r="J162" s="130"/>
    </row>
    <row r="163" spans="10:10" x14ac:dyDescent="0.25">
      <c r="J163" s="130"/>
    </row>
    <row r="164" spans="10:10" x14ac:dyDescent="0.25">
      <c r="J164" s="130"/>
    </row>
    <row r="165" spans="10:10" x14ac:dyDescent="0.25">
      <c r="J165" s="130"/>
    </row>
    <row r="166" spans="10:10" x14ac:dyDescent="0.25">
      <c r="J166" s="130"/>
    </row>
    <row r="167" spans="10:10" x14ac:dyDescent="0.25">
      <c r="J167" s="130"/>
    </row>
    <row r="168" spans="10:10" x14ac:dyDescent="0.25">
      <c r="J168" s="130"/>
    </row>
    <row r="169" spans="10:10" x14ac:dyDescent="0.25">
      <c r="J169" s="130"/>
    </row>
    <row r="170" spans="10:10" x14ac:dyDescent="0.25">
      <c r="J170" s="130"/>
    </row>
    <row r="171" spans="10:10" x14ac:dyDescent="0.25">
      <c r="J171" s="130"/>
    </row>
    <row r="172" spans="10:10" x14ac:dyDescent="0.25">
      <c r="J172" s="130"/>
    </row>
    <row r="173" spans="10:10" x14ac:dyDescent="0.25">
      <c r="J173" s="130"/>
    </row>
    <row r="174" spans="10:10" x14ac:dyDescent="0.25">
      <c r="J174" s="130"/>
    </row>
    <row r="175" spans="10:10" x14ac:dyDescent="0.25">
      <c r="J175" s="130"/>
    </row>
    <row r="176" spans="10:10" x14ac:dyDescent="0.25">
      <c r="J176" s="130"/>
    </row>
    <row r="177" spans="10:10" x14ac:dyDescent="0.25">
      <c r="J177" s="130"/>
    </row>
    <row r="178" spans="10:10" x14ac:dyDescent="0.25">
      <c r="J178" s="130"/>
    </row>
    <row r="179" spans="10:10" x14ac:dyDescent="0.25">
      <c r="J179" s="130"/>
    </row>
    <row r="180" spans="10:10" x14ac:dyDescent="0.25">
      <c r="J180" s="130"/>
    </row>
    <row r="181" spans="10:10" x14ac:dyDescent="0.25">
      <c r="J181" s="130"/>
    </row>
    <row r="182" spans="10:10" x14ac:dyDescent="0.25">
      <c r="J182" s="130"/>
    </row>
    <row r="183" spans="10:10" x14ac:dyDescent="0.25">
      <c r="J183" s="130"/>
    </row>
    <row r="184" spans="10:10" x14ac:dyDescent="0.25">
      <c r="J184" s="130"/>
    </row>
    <row r="185" spans="10:10" x14ac:dyDescent="0.25">
      <c r="J185" s="130"/>
    </row>
    <row r="186" spans="10:10" x14ac:dyDescent="0.25">
      <c r="J186" s="130"/>
    </row>
    <row r="187" spans="10:10" x14ac:dyDescent="0.25">
      <c r="J187" s="130"/>
    </row>
    <row r="188" spans="10:10" x14ac:dyDescent="0.25">
      <c r="J188" s="130"/>
    </row>
    <row r="189" spans="10:10" x14ac:dyDescent="0.25">
      <c r="J189" s="130"/>
    </row>
    <row r="190" spans="10:10" x14ac:dyDescent="0.25">
      <c r="J190" s="130"/>
    </row>
    <row r="191" spans="10:10" x14ac:dyDescent="0.25">
      <c r="J191" s="130"/>
    </row>
    <row r="192" spans="10:10" x14ac:dyDescent="0.25">
      <c r="J192" s="130"/>
    </row>
    <row r="193" spans="10:10" x14ac:dyDescent="0.25">
      <c r="J193" s="130"/>
    </row>
    <row r="194" spans="10:10" x14ac:dyDescent="0.25">
      <c r="J194" s="130"/>
    </row>
    <row r="195" spans="10:10" x14ac:dyDescent="0.25">
      <c r="J195" s="130"/>
    </row>
    <row r="196" spans="10:10" x14ac:dyDescent="0.25">
      <c r="J196" s="130"/>
    </row>
    <row r="197" spans="10:10" x14ac:dyDescent="0.25">
      <c r="J197" s="130"/>
    </row>
    <row r="198" spans="10:10" x14ac:dyDescent="0.25">
      <c r="J198" s="130"/>
    </row>
    <row r="199" spans="10:10" x14ac:dyDescent="0.25">
      <c r="J199" s="130"/>
    </row>
    <row r="200" spans="10:10" x14ac:dyDescent="0.25">
      <c r="J200" s="130"/>
    </row>
    <row r="201" spans="10:10" x14ac:dyDescent="0.25">
      <c r="J201" s="130"/>
    </row>
    <row r="202" spans="10:10" x14ac:dyDescent="0.25">
      <c r="J202" s="130"/>
    </row>
    <row r="203" spans="10:10" x14ac:dyDescent="0.25">
      <c r="J203" s="130"/>
    </row>
    <row r="204" spans="10:10" x14ac:dyDescent="0.25">
      <c r="J204" s="130"/>
    </row>
    <row r="205" spans="10:10" x14ac:dyDescent="0.25">
      <c r="J205" s="130"/>
    </row>
    <row r="206" spans="10:10" x14ac:dyDescent="0.25">
      <c r="J206" s="130"/>
    </row>
    <row r="207" spans="10:10" x14ac:dyDescent="0.25">
      <c r="J207" s="130"/>
    </row>
    <row r="208" spans="10:10" x14ac:dyDescent="0.25">
      <c r="J208" s="130"/>
    </row>
    <row r="209" spans="10:10" x14ac:dyDescent="0.25">
      <c r="J209" s="130"/>
    </row>
    <row r="210" spans="10:10" x14ac:dyDescent="0.25">
      <c r="J210" s="130"/>
    </row>
    <row r="211" spans="10:10" x14ac:dyDescent="0.25">
      <c r="J211" s="130"/>
    </row>
    <row r="212" spans="10:10" x14ac:dyDescent="0.25">
      <c r="J212" s="130"/>
    </row>
    <row r="213" spans="10:10" x14ac:dyDescent="0.25">
      <c r="J213" s="130"/>
    </row>
    <row r="214" spans="10:10" x14ac:dyDescent="0.25">
      <c r="J214" s="130"/>
    </row>
    <row r="215" spans="10:10" x14ac:dyDescent="0.25">
      <c r="J215" s="130"/>
    </row>
    <row r="216" spans="10:10" x14ac:dyDescent="0.25">
      <c r="J216" s="130"/>
    </row>
    <row r="217" spans="10:10" x14ac:dyDescent="0.25">
      <c r="J217" s="130"/>
    </row>
    <row r="218" spans="10:10" x14ac:dyDescent="0.25">
      <c r="J218" s="130"/>
    </row>
    <row r="219" spans="10:10" x14ac:dyDescent="0.25">
      <c r="J219" s="130"/>
    </row>
    <row r="220" spans="10:10" x14ac:dyDescent="0.25">
      <c r="J220" s="130"/>
    </row>
    <row r="221" spans="10:10" x14ac:dyDescent="0.25">
      <c r="J221" s="130"/>
    </row>
    <row r="222" spans="10:10" x14ac:dyDescent="0.25">
      <c r="J222" s="130"/>
    </row>
    <row r="223" spans="10:10" x14ac:dyDescent="0.25">
      <c r="J223" s="130"/>
    </row>
    <row r="224" spans="10:10" x14ac:dyDescent="0.25">
      <c r="J224" s="130"/>
    </row>
    <row r="225" spans="10:10" x14ac:dyDescent="0.25">
      <c r="J225" s="130"/>
    </row>
    <row r="226" spans="10:10" x14ac:dyDescent="0.25">
      <c r="J226" s="130"/>
    </row>
    <row r="227" spans="10:10" x14ac:dyDescent="0.25">
      <c r="J227" s="130"/>
    </row>
    <row r="228" spans="10:10" x14ac:dyDescent="0.25">
      <c r="J228" s="130"/>
    </row>
    <row r="229" spans="10:10" x14ac:dyDescent="0.25">
      <c r="J229" s="130"/>
    </row>
    <row r="230" spans="10:10" x14ac:dyDescent="0.25">
      <c r="J230" s="130"/>
    </row>
    <row r="231" spans="10:10" x14ac:dyDescent="0.25">
      <c r="J231" s="130"/>
    </row>
    <row r="232" spans="10:10" x14ac:dyDescent="0.25">
      <c r="J232" s="130"/>
    </row>
    <row r="233" spans="10:10" x14ac:dyDescent="0.25">
      <c r="J233" s="130"/>
    </row>
    <row r="234" spans="10:10" x14ac:dyDescent="0.25">
      <c r="J234" s="130"/>
    </row>
    <row r="235" spans="10:10" x14ac:dyDescent="0.25">
      <c r="J235" s="130"/>
    </row>
    <row r="236" spans="10:10" x14ac:dyDescent="0.25">
      <c r="J236" s="130"/>
    </row>
    <row r="237" spans="10:10" x14ac:dyDescent="0.25">
      <c r="J237" s="130"/>
    </row>
    <row r="238" spans="10:10" x14ac:dyDescent="0.25">
      <c r="J238" s="130"/>
    </row>
    <row r="239" spans="10:10" x14ac:dyDescent="0.25">
      <c r="J239" s="130"/>
    </row>
    <row r="240" spans="10:10" x14ac:dyDescent="0.25">
      <c r="J240" s="130"/>
    </row>
    <row r="241" spans="10:10" x14ac:dyDescent="0.25">
      <c r="J241" s="130"/>
    </row>
    <row r="242" spans="10:10" x14ac:dyDescent="0.25">
      <c r="J242" s="130"/>
    </row>
    <row r="243" spans="10:10" x14ac:dyDescent="0.25">
      <c r="J243" s="130"/>
    </row>
    <row r="244" spans="10:10" x14ac:dyDescent="0.25">
      <c r="J244" s="130"/>
    </row>
    <row r="245" spans="10:10" x14ac:dyDescent="0.25">
      <c r="J245" s="130"/>
    </row>
    <row r="246" spans="10:10" x14ac:dyDescent="0.25">
      <c r="J246" s="130"/>
    </row>
    <row r="247" spans="10:10" x14ac:dyDescent="0.25">
      <c r="J247" s="130"/>
    </row>
    <row r="248" spans="10:10" x14ac:dyDescent="0.25">
      <c r="J248" s="130"/>
    </row>
    <row r="249" spans="10:10" x14ac:dyDescent="0.25">
      <c r="J249" s="130"/>
    </row>
    <row r="250" spans="10:10" x14ac:dyDescent="0.25">
      <c r="J250" s="130"/>
    </row>
    <row r="251" spans="10:10" x14ac:dyDescent="0.25">
      <c r="J251" s="130"/>
    </row>
    <row r="252" spans="10:10" x14ac:dyDescent="0.25">
      <c r="J252" s="130"/>
    </row>
    <row r="253" spans="10:10" x14ac:dyDescent="0.25">
      <c r="J253" s="130"/>
    </row>
    <row r="254" spans="10:10" x14ac:dyDescent="0.25">
      <c r="J254" s="130"/>
    </row>
    <row r="255" spans="10:10" x14ac:dyDescent="0.25">
      <c r="J255" s="130"/>
    </row>
    <row r="256" spans="10:10" x14ac:dyDescent="0.25">
      <c r="J256" s="130"/>
    </row>
    <row r="257" spans="10:10" x14ac:dyDescent="0.25">
      <c r="J257" s="130"/>
    </row>
    <row r="258" spans="10:10" x14ac:dyDescent="0.25">
      <c r="J258" s="130"/>
    </row>
    <row r="259" spans="10:10" x14ac:dyDescent="0.25">
      <c r="J259" s="130"/>
    </row>
    <row r="260" spans="10:10" x14ac:dyDescent="0.25">
      <c r="J260" s="130"/>
    </row>
    <row r="261" spans="10:10" x14ac:dyDescent="0.25">
      <c r="J261" s="130"/>
    </row>
    <row r="262" spans="10:10" x14ac:dyDescent="0.25">
      <c r="J262" s="130"/>
    </row>
    <row r="263" spans="10:10" x14ac:dyDescent="0.25">
      <c r="J263" s="130"/>
    </row>
    <row r="264" spans="10:10" x14ac:dyDescent="0.25">
      <c r="J264" s="130"/>
    </row>
    <row r="265" spans="10:10" x14ac:dyDescent="0.25">
      <c r="J265" s="130"/>
    </row>
    <row r="266" spans="10:10" x14ac:dyDescent="0.25">
      <c r="J266" s="130"/>
    </row>
    <row r="267" spans="10:10" x14ac:dyDescent="0.25">
      <c r="J267" s="130"/>
    </row>
    <row r="268" spans="10:10" x14ac:dyDescent="0.25">
      <c r="J268" s="130"/>
    </row>
    <row r="269" spans="10:10" x14ac:dyDescent="0.25">
      <c r="J269" s="130"/>
    </row>
    <row r="270" spans="10:10" x14ac:dyDescent="0.25">
      <c r="J270" s="130"/>
    </row>
    <row r="271" spans="10:10" x14ac:dyDescent="0.25">
      <c r="J271" s="130"/>
    </row>
    <row r="272" spans="10:10" x14ac:dyDescent="0.25">
      <c r="J272" s="130"/>
    </row>
    <row r="273" spans="10:10" x14ac:dyDescent="0.25">
      <c r="J273" s="130"/>
    </row>
    <row r="274" spans="10:10" x14ac:dyDescent="0.25">
      <c r="J274" s="130"/>
    </row>
    <row r="275" spans="10:10" x14ac:dyDescent="0.25">
      <c r="J275" s="130"/>
    </row>
    <row r="276" spans="10:10" x14ac:dyDescent="0.25">
      <c r="J276" s="130"/>
    </row>
    <row r="277" spans="10:10" x14ac:dyDescent="0.25">
      <c r="J277" s="130"/>
    </row>
    <row r="278" spans="10:10" x14ac:dyDescent="0.25">
      <c r="J278" s="130"/>
    </row>
    <row r="279" spans="10:10" x14ac:dyDescent="0.25">
      <c r="J279" s="130"/>
    </row>
    <row r="280" spans="10:10" x14ac:dyDescent="0.25">
      <c r="J280" s="130"/>
    </row>
    <row r="281" spans="10:10" x14ac:dyDescent="0.25">
      <c r="J281" s="130"/>
    </row>
    <row r="282" spans="10:10" x14ac:dyDescent="0.25">
      <c r="J282" s="130"/>
    </row>
    <row r="283" spans="10:10" x14ac:dyDescent="0.25">
      <c r="J283" s="130"/>
    </row>
    <row r="284" spans="10:10" x14ac:dyDescent="0.25">
      <c r="J284" s="130"/>
    </row>
    <row r="285" spans="10:10" x14ac:dyDescent="0.25">
      <c r="J285" s="130"/>
    </row>
    <row r="286" spans="10:10" x14ac:dyDescent="0.25">
      <c r="J286" s="130"/>
    </row>
    <row r="287" spans="10:10" x14ac:dyDescent="0.25">
      <c r="J287" s="130"/>
    </row>
    <row r="288" spans="10:10" x14ac:dyDescent="0.25">
      <c r="J288" s="130"/>
    </row>
    <row r="289" spans="10:10" x14ac:dyDescent="0.25">
      <c r="J289" s="130"/>
    </row>
    <row r="290" spans="10:10" x14ac:dyDescent="0.25">
      <c r="J290" s="130"/>
    </row>
    <row r="291" spans="10:10" x14ac:dyDescent="0.25">
      <c r="J291" s="130"/>
    </row>
    <row r="292" spans="10:10" x14ac:dyDescent="0.25">
      <c r="J292" s="130"/>
    </row>
    <row r="293" spans="10:10" x14ac:dyDescent="0.25">
      <c r="J293" s="130"/>
    </row>
    <row r="294" spans="10:10" x14ac:dyDescent="0.25">
      <c r="J294" s="130"/>
    </row>
    <row r="295" spans="10:10" x14ac:dyDescent="0.25">
      <c r="J295" s="130"/>
    </row>
    <row r="296" spans="10:10" x14ac:dyDescent="0.25">
      <c r="J296" s="130"/>
    </row>
    <row r="297" spans="10:10" x14ac:dyDescent="0.25">
      <c r="J297" s="130"/>
    </row>
    <row r="298" spans="10:10" x14ac:dyDescent="0.25">
      <c r="J298" s="130"/>
    </row>
    <row r="299" spans="10:10" x14ac:dyDescent="0.25">
      <c r="J299" s="130"/>
    </row>
    <row r="300" spans="10:10" x14ac:dyDescent="0.25">
      <c r="J300" s="130"/>
    </row>
    <row r="301" spans="10:10" x14ac:dyDescent="0.25">
      <c r="J301" s="130"/>
    </row>
    <row r="302" spans="10:10" x14ac:dyDescent="0.25">
      <c r="J302" s="130"/>
    </row>
    <row r="303" spans="10:10" x14ac:dyDescent="0.25">
      <c r="J303" s="130"/>
    </row>
    <row r="304" spans="10:10" x14ac:dyDescent="0.25">
      <c r="J304" s="130"/>
    </row>
    <row r="305" spans="10:10" x14ac:dyDescent="0.25">
      <c r="J305" s="130"/>
    </row>
    <row r="306" spans="10:10" x14ac:dyDescent="0.25">
      <c r="J306" s="130"/>
    </row>
    <row r="307" spans="10:10" x14ac:dyDescent="0.25">
      <c r="J307" s="130"/>
    </row>
    <row r="308" spans="10:10" x14ac:dyDescent="0.25">
      <c r="J308" s="130"/>
    </row>
    <row r="309" spans="10:10" x14ac:dyDescent="0.25">
      <c r="J309" s="130"/>
    </row>
    <row r="310" spans="10:10" x14ac:dyDescent="0.25">
      <c r="J310" s="130"/>
    </row>
    <row r="311" spans="10:10" x14ac:dyDescent="0.25">
      <c r="J311" s="130"/>
    </row>
    <row r="312" spans="10:10" x14ac:dyDescent="0.25">
      <c r="J312" s="130"/>
    </row>
    <row r="313" spans="10:10" x14ac:dyDescent="0.25">
      <c r="J313" s="130"/>
    </row>
    <row r="314" spans="10:10" x14ac:dyDescent="0.25">
      <c r="J314" s="130"/>
    </row>
  </sheetData>
  <mergeCells count="1">
    <mergeCell ref="F3:G3"/>
  </mergeCells>
  <conditionalFormatting sqref="H4:H34">
    <cfRule type="dataBar" priority="2">
      <dataBar>
        <cfvo type="min"/>
        <cfvo type="max"/>
        <color rgb="FF69AE23"/>
      </dataBar>
      <extLst>
        <ext xmlns:x14="http://schemas.microsoft.com/office/spreadsheetml/2009/9/main" uri="{B025F937-C7B1-47D3-B67F-A62EFF666E3E}">
          <x14:id>{A5974039-7FF1-4D4B-82AB-06E0411CB407}</x14:id>
        </ext>
      </extLst>
    </cfRule>
    <cfRule type="dataBar" priority="3">
      <dataBar>
        <cfvo type="min"/>
        <cfvo type="max"/>
        <color rgb="FF69AE23"/>
      </dataBar>
      <extLst>
        <ext xmlns:x14="http://schemas.microsoft.com/office/spreadsheetml/2009/9/main" uri="{B025F937-C7B1-47D3-B67F-A62EFF666E3E}">
          <x14:id>{9B9A2A3B-FC97-44EA-87A8-15BA52C10A54}</x14:id>
        </ext>
      </extLst>
    </cfRule>
  </conditionalFormatting>
  <conditionalFormatting sqref="G4:G34">
    <cfRule type="dataBar" priority="1">
      <dataBar showValue="0">
        <cfvo type="min"/>
        <cfvo type="max"/>
        <color rgb="FF69AE23"/>
      </dataBar>
      <extLst>
        <ext xmlns:x14="http://schemas.microsoft.com/office/spreadsheetml/2009/9/main" uri="{B025F937-C7B1-47D3-B67F-A62EFF666E3E}">
          <x14:id>{BCD81D49-FCEA-4652-9209-65088B22F58D}</x14:id>
        </ext>
      </extLst>
    </cfRule>
  </conditionalFormatting>
  <pageMargins left="0.70866141732283472" right="0.70866141732283472" top="0.74803149606299213" bottom="0.74803149606299213" header="0.31496062992125984" footer="0.31496062992125984"/>
  <pageSetup paperSize="9" scale="80" orientation="portrait" r:id="rId1"/>
  <extLst>
    <ext xmlns:x14="http://schemas.microsoft.com/office/spreadsheetml/2009/9/main" uri="{78C0D931-6437-407d-A8EE-F0AAD7539E65}">
      <x14:conditionalFormattings>
        <x14:conditionalFormatting xmlns:xm="http://schemas.microsoft.com/office/excel/2006/main">
          <x14:cfRule type="dataBar" id="{A5974039-7FF1-4D4B-82AB-06E0411CB407}">
            <x14:dataBar minLength="0" maxLength="100" gradient="0">
              <x14:cfvo type="autoMin"/>
              <x14:cfvo type="autoMax"/>
              <x14:negativeFillColor rgb="FFFF0000"/>
              <x14:axisColor rgb="FF000000"/>
            </x14:dataBar>
          </x14:cfRule>
          <x14:cfRule type="dataBar" id="{9B9A2A3B-FC97-44EA-87A8-15BA52C10A54}">
            <x14:dataBar minLength="0" maxLength="100" gradient="0">
              <x14:cfvo type="autoMin"/>
              <x14:cfvo type="autoMax"/>
              <x14:negativeFillColor rgb="FFFF0000"/>
              <x14:axisColor rgb="FF000000"/>
            </x14:dataBar>
          </x14:cfRule>
          <xm:sqref>H4:H34</xm:sqref>
        </x14:conditionalFormatting>
        <x14:conditionalFormatting xmlns:xm="http://schemas.microsoft.com/office/excel/2006/main">
          <x14:cfRule type="dataBar" id="{BCD81D49-FCEA-4652-9209-65088B22F58D}">
            <x14:dataBar minLength="0" maxLength="100" gradient="0">
              <x14:cfvo type="autoMin"/>
              <x14:cfvo type="autoMax"/>
              <x14:negativeFillColor rgb="FFFF0000"/>
              <x14:axisColor rgb="FF000000"/>
            </x14:dataBar>
          </x14:cfRule>
          <xm:sqref>G4:G34</xm:sqref>
        </x14:conditionalFormatting>
      </x14:conditionalFormattings>
    </ext>
    <ext xmlns:x14="http://schemas.microsoft.com/office/spreadsheetml/2009/9/main" uri="{05C60535-1F16-4fd2-B633-F4F36F0B64E0}">
      <x14:sparklineGroups xmlns:xm="http://schemas.microsoft.com/office/excel/2006/main">
        <x14:sparklineGroup displayEmptyCellsAs="gap" markers="1">
          <x14:colorSeries rgb="FF69AE23"/>
          <x14:colorNegative rgb="FFD00000"/>
          <x14:colorAxis rgb="FF000000"/>
          <x14:colorMarkers rgb="FF69AE23"/>
          <x14:colorFirst rgb="FFD00000"/>
          <x14:colorLast rgb="FFD00000"/>
          <x14:colorHigh rgb="FFD00000"/>
          <x14:colorLow rgb="FFD00000"/>
          <x14:sparklines>
            <x14:sparkline>
              <xm:f>Table_D2!B4:F4</xm:f>
              <xm:sqref>H4</xm:sqref>
            </x14:sparkline>
            <x14:sparkline>
              <xm:f>Table_D2!B5:F5</xm:f>
              <xm:sqref>H5</xm:sqref>
            </x14:sparkline>
            <x14:sparkline>
              <xm:f>Table_D2!B6:F6</xm:f>
              <xm:sqref>H6</xm:sqref>
            </x14:sparkline>
            <x14:sparkline>
              <xm:f>Table_D2!B7:F7</xm:f>
              <xm:sqref>H7</xm:sqref>
            </x14:sparkline>
            <x14:sparkline>
              <xm:f>Table_D2!B8:F8</xm:f>
              <xm:sqref>H8</xm:sqref>
            </x14:sparkline>
            <x14:sparkline>
              <xm:f>Table_D2!B9:F9</xm:f>
              <xm:sqref>H9</xm:sqref>
            </x14:sparkline>
            <x14:sparkline>
              <xm:f>Table_D2!B10:F10</xm:f>
              <xm:sqref>H10</xm:sqref>
            </x14:sparkline>
            <x14:sparkline>
              <xm:f>Table_D2!B11:F11</xm:f>
              <xm:sqref>H11</xm:sqref>
            </x14:sparkline>
            <x14:sparkline>
              <xm:f>Table_D2!B12:F12</xm:f>
              <xm:sqref>H12</xm:sqref>
            </x14:sparkline>
            <x14:sparkline>
              <xm:f>Table_D2!B13:F13</xm:f>
              <xm:sqref>H13</xm:sqref>
            </x14:sparkline>
            <x14:sparkline>
              <xm:f>Table_D2!B14:F14</xm:f>
              <xm:sqref>H14</xm:sqref>
            </x14:sparkline>
            <x14:sparkline>
              <xm:f>Table_D2!B15:F15</xm:f>
              <xm:sqref>H15</xm:sqref>
            </x14:sparkline>
            <x14:sparkline>
              <xm:f>Table_D2!B16:F16</xm:f>
              <xm:sqref>H16</xm:sqref>
            </x14:sparkline>
            <x14:sparkline>
              <xm:f>Table_D2!B17:F17</xm:f>
              <xm:sqref>H17</xm:sqref>
            </x14:sparkline>
            <x14:sparkline>
              <xm:f>Table_D2!B18:F18</xm:f>
              <xm:sqref>H18</xm:sqref>
            </x14:sparkline>
            <x14:sparkline>
              <xm:f>Table_D2!B19:F19</xm:f>
              <xm:sqref>H19</xm:sqref>
            </x14:sparkline>
            <x14:sparkline>
              <xm:f>Table_D2!B20:F20</xm:f>
              <xm:sqref>H20</xm:sqref>
            </x14:sparkline>
            <x14:sparkline>
              <xm:f>Table_D2!B21:F21</xm:f>
              <xm:sqref>H21</xm:sqref>
            </x14:sparkline>
            <x14:sparkline>
              <xm:f>Table_D2!B22:F22</xm:f>
              <xm:sqref>H22</xm:sqref>
            </x14:sparkline>
            <x14:sparkline>
              <xm:f>Table_D2!B23:F23</xm:f>
              <xm:sqref>H23</xm:sqref>
            </x14:sparkline>
            <x14:sparkline>
              <xm:f>Table_D2!B24:F24</xm:f>
              <xm:sqref>H24</xm:sqref>
            </x14:sparkline>
            <x14:sparkline>
              <xm:f>Table_D2!B25:F25</xm:f>
              <xm:sqref>H25</xm:sqref>
            </x14:sparkline>
            <x14:sparkline>
              <xm:f>Table_D2!B26:F26</xm:f>
              <xm:sqref>H26</xm:sqref>
            </x14:sparkline>
            <x14:sparkline>
              <xm:f>Table_D2!B27:F27</xm:f>
              <xm:sqref>H27</xm:sqref>
            </x14:sparkline>
            <x14:sparkline>
              <xm:f>Table_D2!B28:F28</xm:f>
              <xm:sqref>H28</xm:sqref>
            </x14:sparkline>
            <x14:sparkline>
              <xm:f>Table_D2!B29:F29</xm:f>
              <xm:sqref>H29</xm:sqref>
            </x14:sparkline>
            <x14:sparkline>
              <xm:f>Table_D2!B30:F30</xm:f>
              <xm:sqref>H30</xm:sqref>
            </x14:sparkline>
            <x14:sparkline>
              <xm:f>Table_D2!B31:F31</xm:f>
              <xm:sqref>H31</xm:sqref>
            </x14:sparkline>
            <x14:sparkline>
              <xm:f>Table_D2!B32:F32</xm:f>
              <xm:sqref>H32</xm:sqref>
            </x14:sparkline>
            <x14:sparkline>
              <xm:f>Table_D2!B33:F33</xm:f>
              <xm:sqref>H33</xm:sqref>
            </x14:sparkline>
            <x14:sparkline>
              <xm:f>Table_D2!B34:F34</xm:f>
              <xm:sqref>H34</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11"/>
  <sheetViews>
    <sheetView zoomScale="80" zoomScaleNormal="80" zoomScalePageLayoutView="80" workbookViewId="0">
      <selection activeCell="F3" sqref="F3:G3"/>
    </sheetView>
  </sheetViews>
  <sheetFormatPr defaultColWidth="8.85546875" defaultRowHeight="15" x14ac:dyDescent="0.25"/>
  <cols>
    <col min="1" max="1" width="17" style="1" customWidth="1"/>
    <col min="2" max="6" width="8.7109375" style="1" bestFit="1" customWidth="1"/>
    <col min="7" max="7" width="18" style="1" customWidth="1"/>
    <col min="8" max="8" width="18.140625" style="1" customWidth="1"/>
    <col min="9" max="9" width="14.7109375" style="2" customWidth="1"/>
    <col min="10" max="10" width="14.28515625" style="3" customWidth="1"/>
    <col min="11" max="12" width="8.85546875" style="1"/>
    <col min="13" max="13" width="17" style="1" bestFit="1" customWidth="1"/>
    <col min="14" max="14" width="12" style="1" bestFit="1" customWidth="1"/>
    <col min="15" max="15" width="14.85546875" style="1" bestFit="1" customWidth="1"/>
    <col min="16" max="16" width="13.42578125" style="1" customWidth="1"/>
    <col min="17" max="17" width="18.140625" style="1" bestFit="1" customWidth="1"/>
    <col min="18" max="18" width="13.42578125" style="1" bestFit="1" customWidth="1"/>
    <col min="19" max="20" width="8.85546875" style="1"/>
    <col min="21" max="21" width="17" style="1" bestFit="1" customWidth="1"/>
    <col min="22" max="16384" width="8.85546875" style="1"/>
  </cols>
  <sheetData>
    <row r="1" spans="1:26" ht="18" customHeight="1" x14ac:dyDescent="0.25">
      <c r="A1" s="103" t="s">
        <v>41</v>
      </c>
    </row>
    <row r="2" spans="1:26" s="16" customFormat="1" ht="18" customHeight="1" x14ac:dyDescent="0.2">
      <c r="I2" s="17"/>
      <c r="J2" s="18"/>
    </row>
    <row r="3" spans="1:26" s="19" customFormat="1" ht="66.75" customHeight="1" x14ac:dyDescent="0.2">
      <c r="A3" s="58" t="s">
        <v>0</v>
      </c>
      <c r="B3" s="59">
        <v>2013</v>
      </c>
      <c r="C3" s="59">
        <v>2014</v>
      </c>
      <c r="D3" s="59">
        <v>2015</v>
      </c>
      <c r="E3" s="59">
        <v>2016</v>
      </c>
      <c r="F3" s="245">
        <v>2017</v>
      </c>
      <c r="G3" s="246"/>
      <c r="H3" s="59" t="s">
        <v>1</v>
      </c>
      <c r="I3" s="59" t="s">
        <v>29</v>
      </c>
      <c r="J3" s="59" t="s">
        <v>2</v>
      </c>
      <c r="N3"/>
      <c r="O3"/>
      <c r="P3"/>
      <c r="Q3"/>
      <c r="R3"/>
    </row>
    <row r="4" spans="1:26" s="16" customFormat="1" ht="18" customHeight="1" x14ac:dyDescent="0.2">
      <c r="A4" s="4" t="s">
        <v>3</v>
      </c>
      <c r="B4" s="20">
        <v>3.8600000000000002E-2</v>
      </c>
      <c r="C4" s="20">
        <v>3.6999999999999998E-2</v>
      </c>
      <c r="D4" s="20">
        <v>3.5499999999999997E-2</v>
      </c>
      <c r="E4" s="20">
        <v>3.3999999999999996E-2</v>
      </c>
      <c r="F4" s="20">
        <v>3.0499999999999999E-2</v>
      </c>
      <c r="G4" s="5">
        <v>3.0499999999999999E-2</v>
      </c>
      <c r="H4" s="6"/>
      <c r="I4" s="7">
        <v>-1.9522081048163999E-3</v>
      </c>
      <c r="J4" s="11" t="s">
        <v>22</v>
      </c>
      <c r="K4" s="21"/>
      <c r="N4"/>
      <c r="O4"/>
      <c r="P4"/>
      <c r="Q4"/>
      <c r="R4"/>
      <c r="V4" s="22"/>
      <c r="W4" s="22"/>
      <c r="X4" s="22"/>
      <c r="Y4" s="22"/>
      <c r="Z4" s="22"/>
    </row>
    <row r="5" spans="1:26" s="16" customFormat="1" ht="18" customHeight="1" x14ac:dyDescent="0.2">
      <c r="A5" s="4" t="s">
        <v>17</v>
      </c>
      <c r="B5" s="20">
        <v>3.2600000000000011E-2</v>
      </c>
      <c r="C5" s="20">
        <v>2.9900000000000006E-2</v>
      </c>
      <c r="D5" s="20">
        <v>3.2900000000000013E-2</v>
      </c>
      <c r="E5" s="20">
        <v>3.220000000000002E-2</v>
      </c>
      <c r="F5" s="20">
        <v>3.2000000000000021E-2</v>
      </c>
      <c r="G5" s="5">
        <v>3.2000000000000021E-2</v>
      </c>
      <c r="H5" s="6"/>
      <c r="I5" s="7">
        <v>1.3617351137738099E-4</v>
      </c>
      <c r="J5" s="8"/>
      <c r="K5" s="11"/>
      <c r="N5"/>
      <c r="O5"/>
      <c r="P5"/>
      <c r="Q5"/>
      <c r="R5"/>
      <c r="V5" s="22"/>
      <c r="W5" s="22"/>
      <c r="X5" s="22"/>
      <c r="Y5" s="22"/>
      <c r="Z5" s="22"/>
    </row>
    <row r="6" spans="1:26" s="16" customFormat="1" ht="18" customHeight="1" x14ac:dyDescent="0.2">
      <c r="A6" s="4" t="s">
        <v>5</v>
      </c>
      <c r="B6" s="20">
        <v>0.1104</v>
      </c>
      <c r="C6" s="20">
        <v>9.290000000000001E-2</v>
      </c>
      <c r="D6" s="20">
        <v>8.4399999999999989E-2</v>
      </c>
      <c r="E6" s="20">
        <v>7.3000000000000009E-2</v>
      </c>
      <c r="F6" s="20">
        <v>6.4799999999999996E-2</v>
      </c>
      <c r="G6" s="5">
        <v>6.4799999999999996E-2</v>
      </c>
      <c r="H6" s="6"/>
      <c r="I6" s="7">
        <v>-1.11134242650673E-2</v>
      </c>
      <c r="J6" s="11" t="s">
        <v>22</v>
      </c>
      <c r="K6" s="11"/>
      <c r="N6"/>
      <c r="O6"/>
      <c r="P6"/>
      <c r="Q6"/>
      <c r="R6"/>
      <c r="V6" s="22"/>
      <c r="W6" s="22"/>
      <c r="X6" s="22"/>
      <c r="Y6" s="22"/>
      <c r="Z6" s="22"/>
    </row>
    <row r="7" spans="1:26" s="16" customFormat="1" ht="18" customHeight="1" x14ac:dyDescent="0.2">
      <c r="A7" s="4" t="s">
        <v>7</v>
      </c>
      <c r="B7" s="20">
        <v>0.16109999999999999</v>
      </c>
      <c r="C7" s="20">
        <v>0.14530000000000001</v>
      </c>
      <c r="D7" s="20">
        <v>0.1424</v>
      </c>
      <c r="E7" s="20">
        <v>0.1414</v>
      </c>
      <c r="F7" s="20">
        <v>8.0600000000000005E-2</v>
      </c>
      <c r="G7" s="5">
        <v>8.0600000000000005E-2</v>
      </c>
      <c r="H7" s="6"/>
      <c r="I7" s="7">
        <v>-1.64586999121548E-2</v>
      </c>
      <c r="J7" s="14"/>
      <c r="K7" s="21"/>
      <c r="N7"/>
      <c r="O7"/>
      <c r="P7"/>
      <c r="Q7"/>
      <c r="R7"/>
      <c r="V7" s="22"/>
      <c r="W7" s="22"/>
      <c r="X7" s="22"/>
      <c r="Y7" s="22"/>
      <c r="Z7" s="22"/>
    </row>
    <row r="8" spans="1:26" s="16" customFormat="1" ht="18" customHeight="1" x14ac:dyDescent="0.2">
      <c r="A8" s="4" t="s">
        <v>25</v>
      </c>
      <c r="B8" s="20">
        <v>0.34550000000000003</v>
      </c>
      <c r="C8" s="20">
        <v>0.3266</v>
      </c>
      <c r="D8" s="20">
        <v>0.28570000000000001</v>
      </c>
      <c r="E8" s="20">
        <v>0.2505</v>
      </c>
      <c r="F8" s="20">
        <v>0.240214940817714</v>
      </c>
      <c r="G8" s="5">
        <v>0.240214940817714</v>
      </c>
      <c r="H8" s="6"/>
      <c r="I8" s="7">
        <v>-2.8693562363368001E-2</v>
      </c>
      <c r="J8" s="11" t="s">
        <v>22</v>
      </c>
      <c r="K8" s="21"/>
      <c r="N8"/>
      <c r="O8"/>
      <c r="P8"/>
      <c r="Q8"/>
      <c r="R8"/>
      <c r="V8" s="22"/>
      <c r="W8" s="22"/>
      <c r="X8" s="22"/>
      <c r="Y8" s="22"/>
      <c r="Z8" s="22"/>
    </row>
    <row r="9" spans="1:26" s="16" customFormat="1" ht="18" customHeight="1" x14ac:dyDescent="0.2">
      <c r="A9" s="4" t="s">
        <v>8</v>
      </c>
      <c r="B9" s="20">
        <v>0.29850000000000004</v>
      </c>
      <c r="C9" s="20">
        <v>0.28240000000000004</v>
      </c>
      <c r="D9" s="20">
        <v>0.30860000000000004</v>
      </c>
      <c r="E9" s="20">
        <v>0.32900000000000001</v>
      </c>
      <c r="F9" s="20">
        <v>0.36970000000000008</v>
      </c>
      <c r="G9" s="5">
        <v>0.36970000000000008</v>
      </c>
      <c r="H9" s="6"/>
      <c r="I9" s="7">
        <v>1.8986081359842099E-2</v>
      </c>
      <c r="J9" s="11" t="s">
        <v>16</v>
      </c>
      <c r="K9" s="21"/>
      <c r="N9"/>
      <c r="O9"/>
      <c r="P9"/>
      <c r="Q9"/>
      <c r="R9"/>
      <c r="V9" s="22"/>
      <c r="W9" s="22"/>
      <c r="X9" s="22"/>
      <c r="Y9" s="22"/>
      <c r="Z9" s="22"/>
    </row>
    <row r="10" spans="1:26" s="16" customFormat="1" ht="18" customHeight="1" x14ac:dyDescent="0.2">
      <c r="A10" s="4" t="s">
        <v>30</v>
      </c>
      <c r="B10" s="23">
        <v>0.77390000000000003</v>
      </c>
      <c r="C10" s="20">
        <v>0.45879999999999999</v>
      </c>
      <c r="D10" s="20">
        <v>0.46</v>
      </c>
      <c r="E10" s="20">
        <v>0.51140000000000008</v>
      </c>
      <c r="F10" s="20">
        <v>0.6089</v>
      </c>
      <c r="G10" s="5">
        <v>0.6089</v>
      </c>
      <c r="H10" s="6"/>
      <c r="I10" s="7">
        <v>-2.7707096102380101E-2</v>
      </c>
      <c r="J10" s="11"/>
      <c r="K10" s="21"/>
      <c r="N10"/>
      <c r="O10"/>
      <c r="P10"/>
      <c r="Q10"/>
      <c r="R10"/>
      <c r="V10" s="22"/>
      <c r="W10" s="22"/>
      <c r="X10" s="22"/>
      <c r="Y10" s="22"/>
      <c r="Z10" s="22"/>
    </row>
    <row r="11" spans="1:26" s="16" customFormat="1" ht="18" customHeight="1" x14ac:dyDescent="0.2">
      <c r="A11" s="4" t="s">
        <v>21</v>
      </c>
      <c r="B11" s="20">
        <v>0.51819999999999999</v>
      </c>
      <c r="C11" s="20">
        <v>0.48290000000000005</v>
      </c>
      <c r="D11" s="20">
        <v>0.51689999999999992</v>
      </c>
      <c r="E11" s="20">
        <v>0.57140000000000002</v>
      </c>
      <c r="F11" s="20">
        <v>0.66270000000000007</v>
      </c>
      <c r="G11" s="5">
        <v>0.66270000000000007</v>
      </c>
      <c r="H11" s="6"/>
      <c r="I11" s="7">
        <v>3.7798451154455098E-2</v>
      </c>
      <c r="J11" s="8"/>
      <c r="K11" s="21"/>
      <c r="N11"/>
      <c r="O11"/>
      <c r="P11"/>
      <c r="Q11"/>
      <c r="R11"/>
      <c r="V11" s="22"/>
      <c r="W11" s="22"/>
      <c r="X11" s="22"/>
      <c r="Y11" s="22"/>
      <c r="Z11" s="22"/>
    </row>
    <row r="12" spans="1:26" s="16" customFormat="1" ht="18" customHeight="1" x14ac:dyDescent="0.2">
      <c r="A12" s="4" t="s">
        <v>9</v>
      </c>
      <c r="B12" s="20">
        <v>1.3586</v>
      </c>
      <c r="C12" s="20">
        <v>1.1036999999999999</v>
      </c>
      <c r="D12" s="20">
        <v>1.1637999999999999</v>
      </c>
      <c r="E12" s="20">
        <v>1.1673</v>
      </c>
      <c r="F12" s="20">
        <v>1.0822000000000001</v>
      </c>
      <c r="G12" s="5">
        <v>1.0822000000000001</v>
      </c>
      <c r="H12" s="6"/>
      <c r="I12" s="7">
        <v>-4.8946617134313503E-2</v>
      </c>
      <c r="J12" s="8"/>
      <c r="K12" s="21"/>
      <c r="N12"/>
      <c r="O12"/>
      <c r="P12"/>
      <c r="Q12"/>
      <c r="R12"/>
      <c r="V12" s="22"/>
      <c r="W12" s="22"/>
      <c r="X12" s="22"/>
      <c r="Y12" s="22"/>
      <c r="Z12" s="22"/>
    </row>
    <row r="13" spans="1:26" s="16" customFormat="1" ht="18" customHeight="1" x14ac:dyDescent="0.2">
      <c r="A13" s="4" t="s">
        <v>14</v>
      </c>
      <c r="B13" s="20">
        <v>1.5316000000000001</v>
      </c>
      <c r="C13" s="20">
        <v>1.4225999999999999</v>
      </c>
      <c r="D13" s="20">
        <v>1.4401999999999999</v>
      </c>
      <c r="E13" s="20">
        <v>1.3178000000000001</v>
      </c>
      <c r="F13" s="20">
        <v>1.1727000000000001</v>
      </c>
      <c r="G13" s="5">
        <v>1.1727000000000001</v>
      </c>
      <c r="H13" s="6"/>
      <c r="I13" s="7">
        <v>-8.2238551684354497E-2</v>
      </c>
      <c r="J13" s="11" t="s">
        <v>22</v>
      </c>
      <c r="K13" s="21"/>
      <c r="N13"/>
      <c r="O13"/>
      <c r="P13"/>
      <c r="Q13"/>
      <c r="R13"/>
      <c r="V13" s="22"/>
      <c r="W13" s="22"/>
      <c r="X13" s="22"/>
      <c r="Y13" s="22"/>
      <c r="Z13" s="22"/>
    </row>
    <row r="14" spans="1:26" s="16" customFormat="1" ht="18" customHeight="1" x14ac:dyDescent="0.2">
      <c r="A14" s="4" t="s">
        <v>11</v>
      </c>
      <c r="B14" s="20">
        <v>1.0973000000000002</v>
      </c>
      <c r="C14" s="20">
        <v>1.1397999999999999</v>
      </c>
      <c r="D14" s="20">
        <v>1.2168000000000001</v>
      </c>
      <c r="E14" s="20">
        <v>1.1573</v>
      </c>
      <c r="F14" s="20">
        <v>1.1832</v>
      </c>
      <c r="G14" s="5">
        <v>1.1832</v>
      </c>
      <c r="H14" s="6"/>
      <c r="I14" s="7">
        <v>1.8924983725589199E-2</v>
      </c>
      <c r="J14" s="8"/>
      <c r="K14" s="21"/>
      <c r="N14"/>
      <c r="O14"/>
      <c r="P14"/>
      <c r="Q14"/>
      <c r="R14"/>
      <c r="V14" s="22"/>
      <c r="W14" s="22"/>
      <c r="X14" s="22"/>
      <c r="Y14" s="22"/>
      <c r="Z14" s="22"/>
    </row>
    <row r="15" spans="1:26" s="16" customFormat="1" ht="18" customHeight="1" x14ac:dyDescent="0.2">
      <c r="A15" s="4" t="s">
        <v>24</v>
      </c>
      <c r="B15" s="20">
        <v>1.2149000000000001</v>
      </c>
      <c r="C15" s="20">
        <v>1.0659000000000001</v>
      </c>
      <c r="D15" s="20">
        <v>1.1574000000000002</v>
      </c>
      <c r="E15" s="20">
        <v>1.2274</v>
      </c>
      <c r="F15" s="20">
        <v>1.2948000000000002</v>
      </c>
      <c r="G15" s="5">
        <v>1.2948000000000002</v>
      </c>
      <c r="H15" s="6"/>
      <c r="I15" s="7">
        <v>3.2084963639184297E-2</v>
      </c>
      <c r="J15" s="11"/>
      <c r="K15" s="21"/>
      <c r="N15"/>
      <c r="O15"/>
      <c r="P15"/>
      <c r="Q15"/>
      <c r="R15"/>
      <c r="V15" s="22"/>
      <c r="W15" s="22"/>
      <c r="X15" s="22"/>
      <c r="Y15" s="22"/>
      <c r="Z15" s="22"/>
    </row>
    <row r="16" spans="1:26" s="16" customFormat="1" ht="18" customHeight="1" x14ac:dyDescent="0.2">
      <c r="A16" s="4" t="s">
        <v>31</v>
      </c>
      <c r="B16" s="20">
        <v>1.9543999999999999</v>
      </c>
      <c r="C16" s="20">
        <v>1.4850999999999999</v>
      </c>
      <c r="D16" s="20">
        <v>1.4426000000000001</v>
      </c>
      <c r="E16" s="20">
        <v>1.4076</v>
      </c>
      <c r="F16" s="20">
        <v>1.5136000000000003</v>
      </c>
      <c r="G16" s="5">
        <v>1.5136000000000003</v>
      </c>
      <c r="H16" s="6"/>
      <c r="I16" s="7">
        <v>-9.5862619760878801E-2</v>
      </c>
      <c r="J16" s="8"/>
      <c r="K16" s="21"/>
      <c r="N16"/>
      <c r="O16"/>
      <c r="P16"/>
      <c r="Q16"/>
      <c r="R16"/>
      <c r="V16" s="22"/>
      <c r="W16" s="22"/>
      <c r="X16" s="22"/>
      <c r="Y16" s="22"/>
      <c r="Z16" s="22"/>
    </row>
    <row r="17" spans="1:26" s="16" customFormat="1" ht="18" customHeight="1" x14ac:dyDescent="0.2">
      <c r="A17" s="4" t="s">
        <v>19</v>
      </c>
      <c r="B17" s="20">
        <v>2.2469999999999999</v>
      </c>
      <c r="C17" s="20">
        <v>2.0551000000000004</v>
      </c>
      <c r="D17" s="20">
        <v>2.1246000000000005</v>
      </c>
      <c r="E17" s="20">
        <v>1.9430000000000001</v>
      </c>
      <c r="F17" s="20">
        <v>1.6023999999999998</v>
      </c>
      <c r="G17" s="5">
        <v>1.6023999999999998</v>
      </c>
      <c r="H17" s="6"/>
      <c r="I17" s="7">
        <v>-0.14006623006565799</v>
      </c>
      <c r="J17" s="9" t="s">
        <v>22</v>
      </c>
      <c r="K17" s="21"/>
      <c r="N17"/>
      <c r="O17"/>
      <c r="P17"/>
      <c r="Q17"/>
      <c r="R17"/>
      <c r="V17" s="22"/>
      <c r="W17" s="22"/>
      <c r="X17" s="22"/>
      <c r="Y17" s="22"/>
      <c r="Z17" s="22"/>
    </row>
    <row r="18" spans="1:26" s="16" customFormat="1" ht="18" customHeight="1" x14ac:dyDescent="0.2">
      <c r="A18" s="4" t="s">
        <v>32</v>
      </c>
      <c r="B18" s="20">
        <v>1.425</v>
      </c>
      <c r="C18" s="20">
        <v>1.4386000000000001</v>
      </c>
      <c r="D18" s="20">
        <v>1.5581000000000003</v>
      </c>
      <c r="E18" s="20">
        <v>1.5443</v>
      </c>
      <c r="F18" s="20">
        <v>1.6406000000000001</v>
      </c>
      <c r="G18" s="15">
        <v>1.6406000000000001</v>
      </c>
      <c r="H18" s="6"/>
      <c r="I18" s="7">
        <v>5.3675676939592902E-2</v>
      </c>
      <c r="J18" s="9" t="s">
        <v>16</v>
      </c>
      <c r="K18" s="21"/>
      <c r="N18"/>
      <c r="O18"/>
      <c r="P18"/>
      <c r="Q18"/>
      <c r="R18"/>
      <c r="V18" s="22"/>
      <c r="W18" s="22"/>
      <c r="X18" s="22"/>
      <c r="Y18" s="22"/>
      <c r="Z18" s="22"/>
    </row>
    <row r="19" spans="1:26" s="16" customFormat="1" ht="18" customHeight="1" x14ac:dyDescent="0.2">
      <c r="A19" s="4" t="s">
        <v>20</v>
      </c>
      <c r="B19" s="20">
        <v>2.4816000000000003</v>
      </c>
      <c r="C19" s="20">
        <v>2.3465999999999996</v>
      </c>
      <c r="D19" s="20">
        <v>2.3313000000000001</v>
      </c>
      <c r="E19" s="20">
        <v>2.2630999999999997</v>
      </c>
      <c r="F19" s="20">
        <v>1.9394861321693</v>
      </c>
      <c r="G19" s="5">
        <v>1.9394861321693</v>
      </c>
      <c r="H19" s="6"/>
      <c r="I19" s="7">
        <v>-0.11669591593089799</v>
      </c>
      <c r="J19" s="11" t="s">
        <v>22</v>
      </c>
      <c r="K19" s="21"/>
      <c r="N19"/>
      <c r="O19"/>
      <c r="P19"/>
      <c r="Q19"/>
      <c r="R19"/>
      <c r="V19" s="22"/>
      <c r="W19" s="22"/>
      <c r="X19" s="22"/>
      <c r="Y19" s="22"/>
      <c r="Z19" s="22"/>
    </row>
    <row r="20" spans="1:26" s="16" customFormat="1" ht="18" customHeight="1" x14ac:dyDescent="0.2">
      <c r="A20" s="4" t="s">
        <v>33</v>
      </c>
      <c r="B20" s="20">
        <v>2.2776000000000001</v>
      </c>
      <c r="C20" s="20">
        <v>2.2494000000000001</v>
      </c>
      <c r="D20" s="20">
        <v>2.1027</v>
      </c>
      <c r="E20" s="20">
        <v>2.0510000000000002</v>
      </c>
      <c r="F20" s="20">
        <v>1.9402999999999999</v>
      </c>
      <c r="G20" s="5">
        <v>1.9402999999999999</v>
      </c>
      <c r="H20" s="6"/>
      <c r="I20" s="7">
        <v>-8.7309153415331894E-2</v>
      </c>
      <c r="J20" s="9" t="s">
        <v>22</v>
      </c>
      <c r="K20" s="21"/>
      <c r="N20"/>
      <c r="O20"/>
      <c r="P20"/>
      <c r="Q20"/>
      <c r="R20"/>
      <c r="V20" s="22"/>
      <c r="W20" s="22"/>
      <c r="X20" s="22"/>
      <c r="Y20" s="22"/>
      <c r="Z20" s="22"/>
    </row>
    <row r="21" spans="1:26" s="16" customFormat="1" ht="18" customHeight="1" x14ac:dyDescent="0.2">
      <c r="A21" s="12" t="s">
        <v>18</v>
      </c>
      <c r="B21" s="24">
        <v>2.1609169172951401</v>
      </c>
      <c r="C21" s="24">
        <v>2.0938948021698902</v>
      </c>
      <c r="D21" s="24">
        <v>2.1672901622587299</v>
      </c>
      <c r="E21" s="24">
        <v>2.1381409266553302</v>
      </c>
      <c r="F21" s="24">
        <v>1.9670421179178501</v>
      </c>
      <c r="G21" s="13">
        <v>1.9670421179178501</v>
      </c>
      <c r="H21" s="6"/>
      <c r="I21" s="25">
        <v>-3.4870022455543999E-2</v>
      </c>
      <c r="J21" s="14"/>
      <c r="K21" s="21"/>
      <c r="N21"/>
      <c r="O21"/>
      <c r="P21"/>
      <c r="Q21"/>
      <c r="R21"/>
      <c r="V21" s="22"/>
      <c r="W21" s="22"/>
      <c r="X21" s="22"/>
      <c r="Y21" s="22"/>
      <c r="Z21" s="22"/>
    </row>
    <row r="22" spans="1:26" s="16" customFormat="1" ht="18" customHeight="1" x14ac:dyDescent="0.2">
      <c r="A22" s="4" t="s">
        <v>4</v>
      </c>
      <c r="B22" s="20">
        <v>1.8129999999999997</v>
      </c>
      <c r="C22" s="20">
        <v>1.8749</v>
      </c>
      <c r="D22" s="20">
        <v>1.9764999999999997</v>
      </c>
      <c r="E22" s="20">
        <v>2.0596999999999999</v>
      </c>
      <c r="F22" s="20">
        <v>2.1048</v>
      </c>
      <c r="G22" s="5">
        <v>2.1048</v>
      </c>
      <c r="H22" s="6"/>
      <c r="I22" s="7">
        <v>7.6840963436102194E-2</v>
      </c>
      <c r="J22" s="11" t="s">
        <v>16</v>
      </c>
      <c r="K22" s="21"/>
      <c r="N22"/>
      <c r="O22"/>
      <c r="P22"/>
      <c r="Q22"/>
      <c r="R22"/>
      <c r="V22" s="22"/>
      <c r="W22" s="22"/>
      <c r="X22" s="22"/>
      <c r="Y22" s="22"/>
      <c r="Z22" s="22"/>
    </row>
    <row r="23" spans="1:26" s="16" customFormat="1" ht="18" customHeight="1" x14ac:dyDescent="0.2">
      <c r="A23" s="4" t="s">
        <v>23</v>
      </c>
      <c r="B23" s="26">
        <v>1.5666999999999998</v>
      </c>
      <c r="C23" s="26">
        <v>1.6410999999999998</v>
      </c>
      <c r="D23" s="26">
        <v>1.6434000000000002</v>
      </c>
      <c r="E23" s="20">
        <v>2.2398544866836398</v>
      </c>
      <c r="F23" s="20">
        <v>2.2743593264152699</v>
      </c>
      <c r="G23" s="5">
        <v>2.2743593264152699</v>
      </c>
      <c r="H23" s="6"/>
      <c r="I23" s="7" t="s">
        <v>13</v>
      </c>
      <c r="J23" s="11"/>
      <c r="K23" s="21"/>
      <c r="N23"/>
      <c r="O23"/>
      <c r="P23"/>
      <c r="Q23"/>
      <c r="R23"/>
      <c r="V23" s="22"/>
      <c r="W23" s="22"/>
      <c r="X23" s="22"/>
      <c r="Y23" s="22"/>
      <c r="Z23" s="22"/>
    </row>
    <row r="24" spans="1:26" s="16" customFormat="1" ht="18" customHeight="1" x14ac:dyDescent="0.2">
      <c r="A24" s="4" t="s">
        <v>10</v>
      </c>
      <c r="B24" s="20">
        <v>3.7963</v>
      </c>
      <c r="C24" s="20">
        <v>3.3939000000000004</v>
      </c>
      <c r="D24" s="20">
        <v>3.4617000000000004</v>
      </c>
      <c r="E24" s="20">
        <v>3.3834999999999997</v>
      </c>
      <c r="F24" s="20">
        <v>2.3588832506638902</v>
      </c>
      <c r="G24" s="5">
        <v>2.3588832506638902</v>
      </c>
      <c r="H24" s="6"/>
      <c r="I24" s="7">
        <v>-0.28852734954525899</v>
      </c>
      <c r="J24" s="14"/>
      <c r="K24" s="21"/>
      <c r="N24"/>
      <c r="O24"/>
      <c r="P24"/>
      <c r="Q24"/>
      <c r="R24"/>
      <c r="V24" s="22"/>
      <c r="W24" s="22"/>
      <c r="X24" s="22"/>
      <c r="Y24" s="22"/>
      <c r="Z24" s="22"/>
    </row>
    <row r="25" spans="1:26" s="16" customFormat="1" ht="18" customHeight="1" x14ac:dyDescent="0.2">
      <c r="A25" s="4" t="s">
        <v>15</v>
      </c>
      <c r="B25" s="20">
        <v>2.9851999999999999</v>
      </c>
      <c r="C25" s="20">
        <v>2.8059000000000003</v>
      </c>
      <c r="D25" s="20">
        <v>2.7390999999999996</v>
      </c>
      <c r="E25" s="20">
        <v>2.4893000000000001</v>
      </c>
      <c r="F25" s="20">
        <v>2.4745999999999997</v>
      </c>
      <c r="G25" s="5">
        <v>2.4745999999999997</v>
      </c>
      <c r="H25" s="6"/>
      <c r="I25" s="7">
        <v>-0.13384133411016599</v>
      </c>
      <c r="J25" s="11" t="s">
        <v>22</v>
      </c>
      <c r="K25" s="21"/>
      <c r="N25"/>
      <c r="O25"/>
      <c r="P25"/>
      <c r="Q25"/>
      <c r="R25"/>
      <c r="V25" s="22"/>
      <c r="W25" s="22"/>
      <c r="X25" s="22"/>
      <c r="Y25" s="22"/>
      <c r="Z25" s="22"/>
    </row>
    <row r="26" spans="1:26" s="16" customFormat="1" ht="18" customHeight="1" x14ac:dyDescent="0.2">
      <c r="A26" s="4" t="s">
        <v>34</v>
      </c>
      <c r="B26" s="20">
        <v>3.2223999999999999</v>
      </c>
      <c r="C26" s="20">
        <v>3.0145</v>
      </c>
      <c r="D26" s="20">
        <v>3.1149</v>
      </c>
      <c r="E26" s="20">
        <v>3.0343999999999998</v>
      </c>
      <c r="F26" s="20">
        <v>2.8135999999999992</v>
      </c>
      <c r="G26" s="5">
        <v>2.8135999999999992</v>
      </c>
      <c r="H26" s="6"/>
      <c r="I26" s="7">
        <v>-7.9770306158986101E-2</v>
      </c>
      <c r="J26" s="8"/>
      <c r="K26" s="21"/>
      <c r="N26"/>
      <c r="O26"/>
      <c r="P26"/>
      <c r="Q26"/>
      <c r="R26"/>
      <c r="V26" s="22"/>
      <c r="W26" s="22"/>
      <c r="X26" s="22"/>
      <c r="Y26" s="22"/>
      <c r="Z26" s="22"/>
    </row>
    <row r="27" spans="1:26" s="16" customFormat="1" ht="18" customHeight="1" x14ac:dyDescent="0.2">
      <c r="A27" s="4" t="s">
        <v>26</v>
      </c>
      <c r="B27" s="20">
        <v>5.5187999999999988</v>
      </c>
      <c r="C27" s="20">
        <v>4.5660999999999996</v>
      </c>
      <c r="D27" s="20">
        <v>4.1083999999999996</v>
      </c>
      <c r="E27" s="20">
        <v>3.57305279651536</v>
      </c>
      <c r="F27" s="20">
        <v>3.1677000000000004</v>
      </c>
      <c r="G27" s="5">
        <v>3.1677000000000004</v>
      </c>
      <c r="H27" s="6"/>
      <c r="I27" s="7">
        <v>-0.56956054612864804</v>
      </c>
      <c r="J27" s="11" t="s">
        <v>22</v>
      </c>
      <c r="K27" s="21"/>
      <c r="N27"/>
      <c r="O27"/>
      <c r="P27"/>
      <c r="Q27"/>
      <c r="R27"/>
      <c r="V27" s="22"/>
      <c r="W27" s="22"/>
      <c r="X27" s="22"/>
      <c r="Y27" s="22"/>
      <c r="Z27" s="22"/>
    </row>
    <row r="28" spans="1:26" s="16" customFormat="1" ht="18" customHeight="1" x14ac:dyDescent="0.2">
      <c r="A28" s="4" t="s">
        <v>12</v>
      </c>
      <c r="B28" s="20">
        <v>2.5041000000000002</v>
      </c>
      <c r="C28" s="20">
        <v>2.3715999999999999</v>
      </c>
      <c r="D28" s="20">
        <v>2.8673000000000002</v>
      </c>
      <c r="E28" s="20">
        <v>2.7538999999999998</v>
      </c>
      <c r="F28" s="20">
        <v>3.9906999999999999</v>
      </c>
      <c r="G28" s="5">
        <v>3.9906999999999999</v>
      </c>
      <c r="H28" s="6"/>
      <c r="I28" s="7">
        <v>0.33549590571224402</v>
      </c>
      <c r="J28" s="11"/>
      <c r="K28" s="21"/>
      <c r="N28"/>
      <c r="O28"/>
      <c r="P28"/>
      <c r="Q28"/>
      <c r="R28"/>
      <c r="V28" s="22"/>
      <c r="W28" s="22"/>
      <c r="X28" s="22"/>
      <c r="Y28" s="22"/>
      <c r="Z28" s="22"/>
    </row>
    <row r="29" spans="1:26" s="16" customFormat="1" ht="18" customHeight="1" x14ac:dyDescent="0.2">
      <c r="A29" s="4" t="s">
        <v>6</v>
      </c>
      <c r="B29" s="20">
        <v>2.8018999999999998</v>
      </c>
      <c r="C29" s="20">
        <v>3.379</v>
      </c>
      <c r="D29" s="20">
        <v>3.8953000000000002</v>
      </c>
      <c r="E29" s="20">
        <v>3.8442999999999996</v>
      </c>
      <c r="F29" s="20">
        <v>4.1134000000000004</v>
      </c>
      <c r="G29" s="5">
        <v>4.1134000000000004</v>
      </c>
      <c r="H29" s="6"/>
      <c r="I29" s="7">
        <v>0.30886264041182199</v>
      </c>
      <c r="J29" s="11" t="s">
        <v>16</v>
      </c>
      <c r="K29" s="27"/>
      <c r="N29"/>
      <c r="O29"/>
      <c r="P29"/>
      <c r="Q29"/>
      <c r="R29"/>
      <c r="V29" s="22"/>
      <c r="W29" s="22"/>
      <c r="X29" s="22"/>
      <c r="Y29" s="22"/>
      <c r="Z29" s="22"/>
    </row>
    <row r="30" spans="1:26" s="16" customFormat="1" ht="18" customHeight="1" x14ac:dyDescent="0.2">
      <c r="A30" s="4" t="s">
        <v>35</v>
      </c>
      <c r="B30" s="23">
        <v>4.8170999999999999</v>
      </c>
      <c r="C30" s="23">
        <v>5.3340999999999994</v>
      </c>
      <c r="D30" s="23">
        <v>5.2804000000000002</v>
      </c>
      <c r="E30" s="23">
        <v>4.9551999999999996</v>
      </c>
      <c r="F30" s="23">
        <v>4.97</v>
      </c>
      <c r="G30" s="28">
        <v>4.97</v>
      </c>
      <c r="H30" s="6"/>
      <c r="I30" s="7">
        <v>-7.3105146450133003E-3</v>
      </c>
      <c r="J30" s="11"/>
      <c r="K30" s="21"/>
      <c r="N30"/>
      <c r="O30"/>
      <c r="P30"/>
      <c r="Q30"/>
      <c r="R30"/>
      <c r="V30" s="22"/>
      <c r="W30" s="22"/>
      <c r="X30" s="22"/>
      <c r="Y30" s="22"/>
      <c r="Z30" s="22"/>
    </row>
    <row r="31" spans="1:26" s="16" customFormat="1" ht="18" customHeight="1" x14ac:dyDescent="0.2">
      <c r="A31" s="4" t="s">
        <v>36</v>
      </c>
      <c r="B31" s="23">
        <v>4.8681000000000001</v>
      </c>
      <c r="C31" s="23">
        <v>4.4922999999999993</v>
      </c>
      <c r="D31" s="23">
        <v>5.2702999999999998</v>
      </c>
      <c r="E31" s="23">
        <v>5.1956000000000007</v>
      </c>
      <c r="F31" s="23">
        <v>5.8344999999999994</v>
      </c>
      <c r="G31" s="28">
        <v>5.8344999999999994</v>
      </c>
      <c r="H31" s="6"/>
      <c r="I31" s="7">
        <v>0.26364462591245402</v>
      </c>
      <c r="J31" s="14"/>
      <c r="K31" s="21"/>
      <c r="N31"/>
      <c r="O31"/>
      <c r="P31"/>
      <c r="Q31"/>
      <c r="R31"/>
      <c r="V31" s="22"/>
      <c r="W31" s="22"/>
      <c r="X31" s="22"/>
      <c r="Y31" s="22"/>
      <c r="Z31" s="22"/>
    </row>
    <row r="32" spans="1:26" s="16" customFormat="1" ht="18" customHeight="1" x14ac:dyDescent="0.2">
      <c r="A32" s="4" t="s">
        <v>37</v>
      </c>
      <c r="B32" s="20">
        <v>1.7553000000000001</v>
      </c>
      <c r="C32" s="20">
        <v>2.0401000000000002</v>
      </c>
      <c r="D32" s="20">
        <v>2.2286000000000001</v>
      </c>
      <c r="E32" s="20"/>
      <c r="F32" s="20"/>
      <c r="G32" s="5"/>
      <c r="H32" s="6"/>
      <c r="I32" s="7" t="s">
        <v>13</v>
      </c>
      <c r="J32" s="8"/>
      <c r="K32" s="21"/>
      <c r="N32"/>
      <c r="O32"/>
      <c r="P32"/>
      <c r="Q32"/>
      <c r="R32"/>
      <c r="V32" s="22"/>
      <c r="W32" s="22"/>
      <c r="X32" s="22"/>
      <c r="Y32" s="22"/>
      <c r="Z32" s="22"/>
    </row>
    <row r="33" spans="1:26" s="27" customFormat="1" ht="18" customHeight="1" x14ac:dyDescent="0.2">
      <c r="A33" s="4" t="s">
        <v>27</v>
      </c>
      <c r="B33" s="20">
        <v>7.4156000000000004</v>
      </c>
      <c r="C33" s="20">
        <v>7.3090999999999999</v>
      </c>
      <c r="D33" s="20">
        <v>7.5526000000000009</v>
      </c>
      <c r="E33" s="20">
        <v>7.4569999999999999</v>
      </c>
      <c r="F33" s="20"/>
      <c r="G33" s="5"/>
      <c r="H33" s="6"/>
      <c r="I33" s="7" t="s">
        <v>13</v>
      </c>
      <c r="J33" s="14"/>
      <c r="K33" s="21"/>
      <c r="N33"/>
      <c r="O33"/>
      <c r="P33"/>
      <c r="Q33"/>
      <c r="R33"/>
      <c r="V33" s="22"/>
      <c r="W33" s="22"/>
      <c r="X33" s="22"/>
      <c r="Y33" s="22"/>
      <c r="Z33" s="22"/>
    </row>
    <row r="34" spans="1:26" s="27" customFormat="1" ht="18" customHeight="1" x14ac:dyDescent="0.2">
      <c r="A34" s="4" t="s">
        <v>28</v>
      </c>
      <c r="B34" s="20">
        <v>4.5115999999999996</v>
      </c>
      <c r="C34" s="20">
        <v>4.3655999999999997</v>
      </c>
      <c r="D34" s="20">
        <v>4.7092000000000001</v>
      </c>
      <c r="E34" s="20">
        <v>4.6241000000000012</v>
      </c>
      <c r="F34" s="20"/>
      <c r="G34" s="5"/>
      <c r="H34" s="6"/>
      <c r="I34" s="7" t="s">
        <v>13</v>
      </c>
      <c r="J34" s="9"/>
      <c r="K34" s="21"/>
      <c r="N34"/>
      <c r="O34"/>
      <c r="P34"/>
      <c r="Q34"/>
      <c r="R34"/>
    </row>
    <row r="35" spans="1:26" s="16" customFormat="1" ht="12.75" x14ac:dyDescent="0.2">
      <c r="I35" s="17"/>
    </row>
    <row r="36" spans="1:26" s="16" customFormat="1" ht="12.75" x14ac:dyDescent="0.2">
      <c r="A36" s="137" t="s">
        <v>38</v>
      </c>
      <c r="I36" s="17"/>
    </row>
    <row r="37" spans="1:26" s="16" customFormat="1" ht="12.75" x14ac:dyDescent="0.2">
      <c r="A37" s="137" t="s">
        <v>39</v>
      </c>
      <c r="I37" s="17"/>
    </row>
    <row r="38" spans="1:26" s="16" customFormat="1" ht="12.75" x14ac:dyDescent="0.2">
      <c r="A38" s="137" t="s">
        <v>103</v>
      </c>
      <c r="I38" s="17"/>
    </row>
    <row r="39" spans="1:26" s="16" customFormat="1" ht="12.75" x14ac:dyDescent="0.2">
      <c r="A39" s="137" t="s">
        <v>104</v>
      </c>
      <c r="I39" s="17"/>
    </row>
    <row r="40" spans="1:26" s="16" customFormat="1" ht="12.75" x14ac:dyDescent="0.2">
      <c r="A40" s="137" t="s">
        <v>40</v>
      </c>
      <c r="I40" s="17"/>
    </row>
    <row r="41" spans="1:26" s="16" customFormat="1" ht="12.75" x14ac:dyDescent="0.2">
      <c r="I41" s="17"/>
    </row>
    <row r="42" spans="1:26" s="16" customFormat="1" ht="12.75" x14ac:dyDescent="0.2">
      <c r="I42" s="17"/>
    </row>
    <row r="43" spans="1:26" s="16" customFormat="1" ht="12.75" x14ac:dyDescent="0.2">
      <c r="I43" s="17"/>
    </row>
    <row r="44" spans="1:26" s="16" customFormat="1" ht="12.75" x14ac:dyDescent="0.2">
      <c r="I44" s="17"/>
    </row>
    <row r="45" spans="1:26" x14ac:dyDescent="0.25">
      <c r="J45" s="1"/>
    </row>
    <row r="46" spans="1:26" x14ac:dyDescent="0.25">
      <c r="J46" s="1"/>
    </row>
    <row r="47" spans="1:26" x14ac:dyDescent="0.25">
      <c r="J47" s="1"/>
    </row>
    <row r="48" spans="1:26" x14ac:dyDescent="0.25">
      <c r="J48" s="1"/>
    </row>
    <row r="49" spans="10:10" x14ac:dyDescent="0.25">
      <c r="J49" s="1"/>
    </row>
    <row r="50" spans="10:10" x14ac:dyDescent="0.25">
      <c r="J50" s="1"/>
    </row>
    <row r="51" spans="10:10" x14ac:dyDescent="0.25">
      <c r="J51" s="1"/>
    </row>
    <row r="52" spans="10:10" x14ac:dyDescent="0.25">
      <c r="J52" s="1"/>
    </row>
    <row r="53" spans="10:10" x14ac:dyDescent="0.25">
      <c r="J53" s="1"/>
    </row>
    <row r="54" spans="10:10" x14ac:dyDescent="0.25">
      <c r="J54" s="1"/>
    </row>
    <row r="55" spans="10:10" x14ac:dyDescent="0.25">
      <c r="J55" s="1"/>
    </row>
    <row r="56" spans="10:10" x14ac:dyDescent="0.25">
      <c r="J56" s="1"/>
    </row>
    <row r="57" spans="10:10" x14ac:dyDescent="0.25">
      <c r="J57" s="1"/>
    </row>
    <row r="58" spans="10:10" x14ac:dyDescent="0.25">
      <c r="J58" s="1"/>
    </row>
    <row r="59" spans="10:10" x14ac:dyDescent="0.25">
      <c r="J59" s="1"/>
    </row>
    <row r="60" spans="10:10" x14ac:dyDescent="0.25">
      <c r="J60" s="1"/>
    </row>
    <row r="61" spans="10:10" x14ac:dyDescent="0.25">
      <c r="J61" s="1"/>
    </row>
    <row r="62" spans="10:10" x14ac:dyDescent="0.25">
      <c r="J62" s="1"/>
    </row>
    <row r="63" spans="10:10" x14ac:dyDescent="0.25">
      <c r="J63" s="1"/>
    </row>
    <row r="64" spans="10:10" x14ac:dyDescent="0.25">
      <c r="J64" s="1"/>
    </row>
    <row r="65" spans="10:10" x14ac:dyDescent="0.25">
      <c r="J65" s="1"/>
    </row>
    <row r="66" spans="10:10" x14ac:dyDescent="0.25">
      <c r="J66" s="1"/>
    </row>
    <row r="67" spans="10:10" x14ac:dyDescent="0.25">
      <c r="J67" s="1"/>
    </row>
    <row r="68" spans="10:10" x14ac:dyDescent="0.25">
      <c r="J68" s="1"/>
    </row>
    <row r="69" spans="10:10" x14ac:dyDescent="0.25">
      <c r="J69" s="1"/>
    </row>
    <row r="70" spans="10:10" x14ac:dyDescent="0.25">
      <c r="J70" s="1"/>
    </row>
    <row r="71" spans="10:10" x14ac:dyDescent="0.25">
      <c r="J71" s="1"/>
    </row>
    <row r="72" spans="10:10" x14ac:dyDescent="0.25">
      <c r="J72" s="1"/>
    </row>
    <row r="73" spans="10:10" x14ac:dyDescent="0.25">
      <c r="J73" s="1"/>
    </row>
    <row r="74" spans="10:10" x14ac:dyDescent="0.25">
      <c r="J74" s="1"/>
    </row>
    <row r="75" spans="10:10" x14ac:dyDescent="0.25">
      <c r="J75" s="1"/>
    </row>
    <row r="76" spans="10:10" x14ac:dyDescent="0.25">
      <c r="J76" s="1"/>
    </row>
    <row r="77" spans="10:10" x14ac:dyDescent="0.25">
      <c r="J77" s="1"/>
    </row>
    <row r="78" spans="10:10" x14ac:dyDescent="0.25">
      <c r="J78" s="1"/>
    </row>
    <row r="79" spans="10:10" x14ac:dyDescent="0.25">
      <c r="J79" s="1"/>
    </row>
    <row r="80" spans="10:10" x14ac:dyDescent="0.25">
      <c r="J80" s="1"/>
    </row>
    <row r="81" spans="10:10" x14ac:dyDescent="0.25">
      <c r="J81" s="1"/>
    </row>
    <row r="82" spans="10:10" x14ac:dyDescent="0.25">
      <c r="J82" s="1"/>
    </row>
    <row r="83" spans="10:10" x14ac:dyDescent="0.25">
      <c r="J83" s="1"/>
    </row>
    <row r="84" spans="10:10" x14ac:dyDescent="0.25">
      <c r="J84" s="1"/>
    </row>
    <row r="85" spans="10:10" x14ac:dyDescent="0.25">
      <c r="J85" s="1"/>
    </row>
    <row r="86" spans="10:10" x14ac:dyDescent="0.25">
      <c r="J86" s="1"/>
    </row>
    <row r="87" spans="10:10" x14ac:dyDescent="0.25">
      <c r="J87" s="1"/>
    </row>
    <row r="88" spans="10:10" x14ac:dyDescent="0.25">
      <c r="J88" s="1"/>
    </row>
    <row r="89" spans="10:10" x14ac:dyDescent="0.25">
      <c r="J89" s="1"/>
    </row>
    <row r="90" spans="10:10" x14ac:dyDescent="0.25">
      <c r="J90" s="1"/>
    </row>
    <row r="91" spans="10:10" x14ac:dyDescent="0.25">
      <c r="J91" s="1"/>
    </row>
    <row r="92" spans="10:10" x14ac:dyDescent="0.25">
      <c r="J92" s="1"/>
    </row>
    <row r="93" spans="10:10" x14ac:dyDescent="0.25">
      <c r="J93" s="1"/>
    </row>
    <row r="94" spans="10:10" x14ac:dyDescent="0.25">
      <c r="J94" s="1"/>
    </row>
    <row r="95" spans="10:10" x14ac:dyDescent="0.25">
      <c r="J95" s="1"/>
    </row>
    <row r="96" spans="10:10" x14ac:dyDescent="0.25">
      <c r="J96" s="1"/>
    </row>
    <row r="97" spans="10:10" x14ac:dyDescent="0.25">
      <c r="J97" s="1"/>
    </row>
    <row r="98" spans="10:10" x14ac:dyDescent="0.25">
      <c r="J98" s="1"/>
    </row>
    <row r="99" spans="10:10" x14ac:dyDescent="0.25">
      <c r="J99" s="1"/>
    </row>
    <row r="100" spans="10:10" x14ac:dyDescent="0.25">
      <c r="J100" s="1"/>
    </row>
    <row r="101" spans="10:10" x14ac:dyDescent="0.25">
      <c r="J101" s="1"/>
    </row>
    <row r="102" spans="10:10" x14ac:dyDescent="0.25">
      <c r="J102" s="1"/>
    </row>
    <row r="103" spans="10:10" x14ac:dyDescent="0.25">
      <c r="J103" s="1"/>
    </row>
    <row r="104" spans="10:10" x14ac:dyDescent="0.25">
      <c r="J104" s="1"/>
    </row>
    <row r="105" spans="10:10" x14ac:dyDescent="0.25">
      <c r="J105" s="1"/>
    </row>
    <row r="106" spans="10:10" x14ac:dyDescent="0.25">
      <c r="J106" s="1"/>
    </row>
    <row r="107" spans="10:10" x14ac:dyDescent="0.25">
      <c r="J107" s="1"/>
    </row>
    <row r="108" spans="10:10" x14ac:dyDescent="0.25">
      <c r="J108" s="1"/>
    </row>
    <row r="109" spans="10:10" x14ac:dyDescent="0.25">
      <c r="J109" s="1"/>
    </row>
    <row r="110" spans="10:10" x14ac:dyDescent="0.25">
      <c r="J110" s="1"/>
    </row>
    <row r="111" spans="10:10" x14ac:dyDescent="0.25">
      <c r="J111" s="1"/>
    </row>
    <row r="112" spans="10:10" x14ac:dyDescent="0.25">
      <c r="J112" s="1"/>
    </row>
    <row r="113" spans="10:10" x14ac:dyDescent="0.25">
      <c r="J113" s="1"/>
    </row>
    <row r="114" spans="10:10" x14ac:dyDescent="0.25">
      <c r="J114" s="1"/>
    </row>
    <row r="115" spans="10:10" x14ac:dyDescent="0.25">
      <c r="J115" s="1"/>
    </row>
    <row r="116" spans="10:10" x14ac:dyDescent="0.25">
      <c r="J116" s="1"/>
    </row>
    <row r="117" spans="10:10" x14ac:dyDescent="0.25">
      <c r="J117" s="1"/>
    </row>
    <row r="118" spans="10:10" x14ac:dyDescent="0.25">
      <c r="J118" s="1"/>
    </row>
    <row r="119" spans="10:10" x14ac:dyDescent="0.25">
      <c r="J119" s="1"/>
    </row>
    <row r="120" spans="10:10" x14ac:dyDescent="0.25">
      <c r="J120" s="1"/>
    </row>
    <row r="121" spans="10:10" x14ac:dyDescent="0.25">
      <c r="J121" s="1"/>
    </row>
    <row r="122" spans="10:10" x14ac:dyDescent="0.25">
      <c r="J122" s="1"/>
    </row>
    <row r="123" spans="10:10" x14ac:dyDescent="0.25">
      <c r="J123" s="1"/>
    </row>
    <row r="124" spans="10:10" x14ac:dyDescent="0.25">
      <c r="J124" s="1"/>
    </row>
    <row r="125" spans="10:10" x14ac:dyDescent="0.25">
      <c r="J125" s="1"/>
    </row>
    <row r="126" spans="10:10" x14ac:dyDescent="0.25">
      <c r="J126" s="1"/>
    </row>
    <row r="127" spans="10:10" x14ac:dyDescent="0.25">
      <c r="J127" s="1"/>
    </row>
    <row r="128" spans="10:10" x14ac:dyDescent="0.25">
      <c r="J128" s="1"/>
    </row>
    <row r="129" spans="10:10" x14ac:dyDescent="0.25">
      <c r="J129" s="1"/>
    </row>
    <row r="130" spans="10:10" x14ac:dyDescent="0.25">
      <c r="J130" s="1"/>
    </row>
    <row r="131" spans="10:10" x14ac:dyDescent="0.25">
      <c r="J131" s="1"/>
    </row>
    <row r="132" spans="10:10" x14ac:dyDescent="0.25">
      <c r="J132" s="1"/>
    </row>
    <row r="133" spans="10:10" x14ac:dyDescent="0.25">
      <c r="J133" s="1"/>
    </row>
    <row r="134" spans="10:10" x14ac:dyDescent="0.25">
      <c r="J134" s="1"/>
    </row>
    <row r="135" spans="10:10" x14ac:dyDescent="0.25">
      <c r="J135" s="1"/>
    </row>
    <row r="136" spans="10:10" x14ac:dyDescent="0.25">
      <c r="J136" s="1"/>
    </row>
    <row r="137" spans="10:10" x14ac:dyDescent="0.25">
      <c r="J137" s="1"/>
    </row>
    <row r="138" spans="10:10" x14ac:dyDescent="0.25">
      <c r="J138" s="1"/>
    </row>
    <row r="139" spans="10:10" x14ac:dyDescent="0.25">
      <c r="J139" s="1"/>
    </row>
    <row r="140" spans="10:10" x14ac:dyDescent="0.25">
      <c r="J140" s="1"/>
    </row>
    <row r="141" spans="10:10" x14ac:dyDescent="0.25">
      <c r="J141" s="1"/>
    </row>
    <row r="142" spans="10:10" x14ac:dyDescent="0.25">
      <c r="J142" s="1"/>
    </row>
    <row r="143" spans="10:10" x14ac:dyDescent="0.25">
      <c r="J143" s="1"/>
    </row>
    <row r="144" spans="10:10" x14ac:dyDescent="0.25">
      <c r="J144" s="1"/>
    </row>
    <row r="145" spans="10:10" x14ac:dyDescent="0.25">
      <c r="J145" s="1"/>
    </row>
    <row r="146" spans="10:10" x14ac:dyDescent="0.25">
      <c r="J146" s="1"/>
    </row>
    <row r="147" spans="10:10" x14ac:dyDescent="0.25">
      <c r="J147" s="1"/>
    </row>
    <row r="148" spans="10:10" x14ac:dyDescent="0.25">
      <c r="J148" s="1"/>
    </row>
    <row r="149" spans="10:10" x14ac:dyDescent="0.25">
      <c r="J149" s="1"/>
    </row>
    <row r="150" spans="10:10" x14ac:dyDescent="0.25">
      <c r="J150" s="1"/>
    </row>
    <row r="151" spans="10:10" x14ac:dyDescent="0.25">
      <c r="J151" s="1"/>
    </row>
    <row r="152" spans="10:10" x14ac:dyDescent="0.25">
      <c r="J152" s="1"/>
    </row>
    <row r="153" spans="10:10" x14ac:dyDescent="0.25">
      <c r="J153" s="1"/>
    </row>
    <row r="154" spans="10:10" x14ac:dyDescent="0.25">
      <c r="J154" s="1"/>
    </row>
    <row r="155" spans="10:10" x14ac:dyDescent="0.25">
      <c r="J155" s="1"/>
    </row>
    <row r="156" spans="10:10" x14ac:dyDescent="0.25">
      <c r="J156" s="1"/>
    </row>
    <row r="157" spans="10:10" x14ac:dyDescent="0.25">
      <c r="J157" s="1"/>
    </row>
    <row r="158" spans="10:10" x14ac:dyDescent="0.25">
      <c r="J158" s="1"/>
    </row>
    <row r="159" spans="10:10" x14ac:dyDescent="0.25">
      <c r="J159" s="1"/>
    </row>
    <row r="160" spans="10:10" x14ac:dyDescent="0.25">
      <c r="J160" s="1"/>
    </row>
    <row r="161" spans="10:10" x14ac:dyDescent="0.25">
      <c r="J161" s="1"/>
    </row>
    <row r="162" spans="10:10" x14ac:dyDescent="0.25">
      <c r="J162" s="1"/>
    </row>
    <row r="163" spans="10:10" x14ac:dyDescent="0.25">
      <c r="J163" s="1"/>
    </row>
    <row r="164" spans="10:10" x14ac:dyDescent="0.25">
      <c r="J164" s="1"/>
    </row>
    <row r="165" spans="10:10" x14ac:dyDescent="0.25">
      <c r="J165" s="1"/>
    </row>
    <row r="166" spans="10:10" x14ac:dyDescent="0.25">
      <c r="J166" s="1"/>
    </row>
    <row r="167" spans="10:10" x14ac:dyDescent="0.25">
      <c r="J167" s="1"/>
    </row>
    <row r="168" spans="10:10" x14ac:dyDescent="0.25">
      <c r="J168" s="1"/>
    </row>
    <row r="169" spans="10:10" x14ac:dyDescent="0.25">
      <c r="J169" s="1"/>
    </row>
    <row r="170" spans="10:10" x14ac:dyDescent="0.25">
      <c r="J170" s="1"/>
    </row>
    <row r="171" spans="10:10" x14ac:dyDescent="0.25">
      <c r="J171" s="1"/>
    </row>
    <row r="172" spans="10:10" x14ac:dyDescent="0.25">
      <c r="J172" s="1"/>
    </row>
    <row r="173" spans="10:10" x14ac:dyDescent="0.25">
      <c r="J173" s="1"/>
    </row>
    <row r="174" spans="10:10" x14ac:dyDescent="0.25">
      <c r="J174" s="1"/>
    </row>
    <row r="175" spans="10:10" x14ac:dyDescent="0.25">
      <c r="J175" s="1"/>
    </row>
    <row r="176" spans="10:10" x14ac:dyDescent="0.25">
      <c r="J176" s="1"/>
    </row>
    <row r="177" spans="10:10" x14ac:dyDescent="0.25">
      <c r="J177" s="1"/>
    </row>
    <row r="178" spans="10:10" x14ac:dyDescent="0.25">
      <c r="J178" s="1"/>
    </row>
    <row r="179" spans="10:10" x14ac:dyDescent="0.25">
      <c r="J179" s="1"/>
    </row>
    <row r="180" spans="10:10" x14ac:dyDescent="0.25">
      <c r="J180" s="1"/>
    </row>
    <row r="181" spans="10:10" x14ac:dyDescent="0.25">
      <c r="J181" s="1"/>
    </row>
    <row r="182" spans="10:10" x14ac:dyDescent="0.25">
      <c r="J182" s="1"/>
    </row>
    <row r="183" spans="10:10" x14ac:dyDescent="0.25">
      <c r="J183" s="1"/>
    </row>
    <row r="184" spans="10:10" x14ac:dyDescent="0.25">
      <c r="J184" s="1"/>
    </row>
    <row r="185" spans="10:10" x14ac:dyDescent="0.25">
      <c r="J185" s="1"/>
    </row>
    <row r="186" spans="10:10" x14ac:dyDescent="0.25">
      <c r="J186" s="1"/>
    </row>
    <row r="187" spans="10:10" x14ac:dyDescent="0.25">
      <c r="J187" s="1"/>
    </row>
    <row r="188" spans="10:10" x14ac:dyDescent="0.25">
      <c r="J188" s="1"/>
    </row>
    <row r="189" spans="10:10" x14ac:dyDescent="0.25">
      <c r="J189" s="1"/>
    </row>
    <row r="190" spans="10:10" x14ac:dyDescent="0.25">
      <c r="J190" s="1"/>
    </row>
    <row r="191" spans="10:10" x14ac:dyDescent="0.25">
      <c r="J191" s="1"/>
    </row>
    <row r="192" spans="10:10" x14ac:dyDescent="0.25">
      <c r="J192" s="1"/>
    </row>
    <row r="193" spans="10:10" x14ac:dyDescent="0.25">
      <c r="J193" s="1"/>
    </row>
    <row r="194" spans="10:10" x14ac:dyDescent="0.25">
      <c r="J194" s="1"/>
    </row>
    <row r="195" spans="10:10" x14ac:dyDescent="0.25">
      <c r="J195" s="1"/>
    </row>
    <row r="196" spans="10:10" x14ac:dyDescent="0.25">
      <c r="J196" s="1"/>
    </row>
    <row r="197" spans="10:10" x14ac:dyDescent="0.25">
      <c r="J197" s="1"/>
    </row>
    <row r="198" spans="10:10" x14ac:dyDescent="0.25">
      <c r="J198" s="1"/>
    </row>
    <row r="199" spans="10:10" x14ac:dyDescent="0.25">
      <c r="J199" s="1"/>
    </row>
    <row r="200" spans="10:10" x14ac:dyDescent="0.25">
      <c r="J200" s="1"/>
    </row>
    <row r="201" spans="10:10" x14ac:dyDescent="0.25">
      <c r="J201" s="1"/>
    </row>
    <row r="202" spans="10:10" x14ac:dyDescent="0.25">
      <c r="J202" s="1"/>
    </row>
    <row r="203" spans="10:10" x14ac:dyDescent="0.25">
      <c r="J203" s="1"/>
    </row>
    <row r="204" spans="10:10" x14ac:dyDescent="0.25">
      <c r="J204" s="1"/>
    </row>
    <row r="205" spans="10:10" x14ac:dyDescent="0.25">
      <c r="J205" s="1"/>
    </row>
    <row r="206" spans="10:10" x14ac:dyDescent="0.25">
      <c r="J206" s="1"/>
    </row>
    <row r="207" spans="10:10" x14ac:dyDescent="0.25">
      <c r="J207" s="1"/>
    </row>
    <row r="208" spans="10:10" x14ac:dyDescent="0.25">
      <c r="J208" s="1"/>
    </row>
    <row r="209" spans="10:10" x14ac:dyDescent="0.25">
      <c r="J209" s="1"/>
    </row>
    <row r="210" spans="10:10" x14ac:dyDescent="0.25">
      <c r="J210" s="1"/>
    </row>
    <row r="211" spans="10:10" x14ac:dyDescent="0.25">
      <c r="J211" s="1"/>
    </row>
    <row r="212" spans="10:10" x14ac:dyDescent="0.25">
      <c r="J212" s="1"/>
    </row>
    <row r="213" spans="10:10" x14ac:dyDescent="0.25">
      <c r="J213" s="1"/>
    </row>
    <row r="214" spans="10:10" x14ac:dyDescent="0.25">
      <c r="J214" s="1"/>
    </row>
    <row r="215" spans="10:10" x14ac:dyDescent="0.25">
      <c r="J215" s="1"/>
    </row>
    <row r="216" spans="10:10" x14ac:dyDescent="0.25">
      <c r="J216" s="1"/>
    </row>
    <row r="217" spans="10:10" x14ac:dyDescent="0.25">
      <c r="J217" s="1"/>
    </row>
    <row r="218" spans="10:10" x14ac:dyDescent="0.25">
      <c r="J218" s="1"/>
    </row>
    <row r="219" spans="10:10" x14ac:dyDescent="0.25">
      <c r="J219" s="1"/>
    </row>
    <row r="220" spans="10:10" x14ac:dyDescent="0.25">
      <c r="J220" s="1"/>
    </row>
    <row r="221" spans="10:10" x14ac:dyDescent="0.25">
      <c r="J221" s="1"/>
    </row>
    <row r="222" spans="10:10" x14ac:dyDescent="0.25">
      <c r="J222" s="1"/>
    </row>
    <row r="223" spans="10:10" x14ac:dyDescent="0.25">
      <c r="J223" s="1"/>
    </row>
    <row r="224" spans="10:10" x14ac:dyDescent="0.25">
      <c r="J224" s="1"/>
    </row>
    <row r="225" spans="10:10" x14ac:dyDescent="0.25">
      <c r="J225" s="1"/>
    </row>
    <row r="226" spans="10:10" x14ac:dyDescent="0.25">
      <c r="J226" s="1"/>
    </row>
    <row r="227" spans="10:10" x14ac:dyDescent="0.25">
      <c r="J227" s="1"/>
    </row>
    <row r="228" spans="10:10" x14ac:dyDescent="0.25">
      <c r="J228" s="1"/>
    </row>
    <row r="229" spans="10:10" x14ac:dyDescent="0.25">
      <c r="J229" s="1"/>
    </row>
    <row r="230" spans="10:10" x14ac:dyDescent="0.25">
      <c r="J230" s="1"/>
    </row>
    <row r="231" spans="10:10" x14ac:dyDescent="0.25">
      <c r="J231" s="1"/>
    </row>
    <row r="232" spans="10:10" x14ac:dyDescent="0.25">
      <c r="J232" s="1"/>
    </row>
    <row r="233" spans="10:10" x14ac:dyDescent="0.25">
      <c r="J233" s="1"/>
    </row>
    <row r="234" spans="10:10" x14ac:dyDescent="0.25">
      <c r="J234" s="1"/>
    </row>
    <row r="235" spans="10:10" x14ac:dyDescent="0.25">
      <c r="J235" s="1"/>
    </row>
    <row r="236" spans="10:10" x14ac:dyDescent="0.25">
      <c r="J236" s="1"/>
    </row>
    <row r="237" spans="10:10" x14ac:dyDescent="0.25">
      <c r="J237" s="1"/>
    </row>
    <row r="238" spans="10:10" x14ac:dyDescent="0.25">
      <c r="J238" s="1"/>
    </row>
    <row r="239" spans="10:10" x14ac:dyDescent="0.25">
      <c r="J239" s="1"/>
    </row>
    <row r="240" spans="10:10" x14ac:dyDescent="0.25">
      <c r="J240" s="1"/>
    </row>
    <row r="241" spans="10:10" x14ac:dyDescent="0.25">
      <c r="J241" s="1"/>
    </row>
    <row r="242" spans="10:10" x14ac:dyDescent="0.25">
      <c r="J242" s="1"/>
    </row>
    <row r="243" spans="10:10" x14ac:dyDescent="0.25">
      <c r="J243" s="1"/>
    </row>
    <row r="244" spans="10:10" x14ac:dyDescent="0.25">
      <c r="J244" s="1"/>
    </row>
    <row r="245" spans="10:10" x14ac:dyDescent="0.25">
      <c r="J245" s="1"/>
    </row>
    <row r="246" spans="10:10" x14ac:dyDescent="0.25">
      <c r="J246" s="1"/>
    </row>
    <row r="247" spans="10:10" x14ac:dyDescent="0.25">
      <c r="J247" s="1"/>
    </row>
    <row r="248" spans="10:10" x14ac:dyDescent="0.25">
      <c r="J248" s="1"/>
    </row>
    <row r="249" spans="10:10" x14ac:dyDescent="0.25">
      <c r="J249" s="1"/>
    </row>
    <row r="250" spans="10:10" x14ac:dyDescent="0.25">
      <c r="J250" s="1"/>
    </row>
    <row r="251" spans="10:10" x14ac:dyDescent="0.25">
      <c r="J251" s="1"/>
    </row>
    <row r="252" spans="10:10" x14ac:dyDescent="0.25">
      <c r="J252" s="1"/>
    </row>
    <row r="253" spans="10:10" x14ac:dyDescent="0.25">
      <c r="J253" s="1"/>
    </row>
    <row r="254" spans="10:10" x14ac:dyDescent="0.25">
      <c r="J254" s="1"/>
    </row>
    <row r="255" spans="10:10" x14ac:dyDescent="0.25">
      <c r="J255" s="1"/>
    </row>
    <row r="256" spans="10:10" x14ac:dyDescent="0.25">
      <c r="J256" s="1"/>
    </row>
    <row r="257" spans="10:10" x14ac:dyDescent="0.25">
      <c r="J257" s="1"/>
    </row>
    <row r="258" spans="10:10" x14ac:dyDescent="0.25">
      <c r="J258" s="1"/>
    </row>
    <row r="259" spans="10:10" x14ac:dyDescent="0.25">
      <c r="J259" s="1"/>
    </row>
    <row r="260" spans="10:10" x14ac:dyDescent="0.25">
      <c r="J260" s="1"/>
    </row>
    <row r="261" spans="10:10" x14ac:dyDescent="0.25">
      <c r="J261" s="1"/>
    </row>
    <row r="262" spans="10:10" x14ac:dyDescent="0.25">
      <c r="J262" s="1"/>
    </row>
    <row r="263" spans="10:10" x14ac:dyDescent="0.25">
      <c r="J263" s="1"/>
    </row>
    <row r="264" spans="10:10" x14ac:dyDescent="0.25">
      <c r="J264" s="1"/>
    </row>
    <row r="265" spans="10:10" x14ac:dyDescent="0.25">
      <c r="J265" s="1"/>
    </row>
    <row r="266" spans="10:10" x14ac:dyDescent="0.25">
      <c r="J266" s="1"/>
    </row>
    <row r="267" spans="10:10" x14ac:dyDescent="0.25">
      <c r="J267" s="1"/>
    </row>
    <row r="268" spans="10:10" x14ac:dyDescent="0.25">
      <c r="J268" s="1"/>
    </row>
    <row r="269" spans="10:10" x14ac:dyDescent="0.25">
      <c r="J269" s="1"/>
    </row>
    <row r="270" spans="10:10" x14ac:dyDescent="0.25">
      <c r="J270" s="1"/>
    </row>
    <row r="271" spans="10:10" x14ac:dyDescent="0.25">
      <c r="J271" s="1"/>
    </row>
    <row r="272" spans="10:10" x14ac:dyDescent="0.25">
      <c r="J272" s="1"/>
    </row>
    <row r="273" spans="10:10" x14ac:dyDescent="0.25">
      <c r="J273" s="1"/>
    </row>
    <row r="274" spans="10:10" x14ac:dyDescent="0.25">
      <c r="J274" s="1"/>
    </row>
    <row r="275" spans="10:10" x14ac:dyDescent="0.25">
      <c r="J275" s="1"/>
    </row>
    <row r="276" spans="10:10" x14ac:dyDescent="0.25">
      <c r="J276" s="1"/>
    </row>
    <row r="277" spans="10:10" x14ac:dyDescent="0.25">
      <c r="J277" s="1"/>
    </row>
    <row r="278" spans="10:10" x14ac:dyDescent="0.25">
      <c r="J278" s="1"/>
    </row>
    <row r="279" spans="10:10" x14ac:dyDescent="0.25">
      <c r="J279" s="1"/>
    </row>
    <row r="280" spans="10:10" x14ac:dyDescent="0.25">
      <c r="J280" s="1"/>
    </row>
    <row r="281" spans="10:10" x14ac:dyDescent="0.25">
      <c r="J281" s="1"/>
    </row>
    <row r="282" spans="10:10" x14ac:dyDescent="0.25">
      <c r="J282" s="1"/>
    </row>
    <row r="283" spans="10:10" x14ac:dyDescent="0.25">
      <c r="J283" s="1"/>
    </row>
    <row r="284" spans="10:10" x14ac:dyDescent="0.25">
      <c r="J284" s="1"/>
    </row>
    <row r="285" spans="10:10" x14ac:dyDescent="0.25">
      <c r="J285" s="1"/>
    </row>
    <row r="286" spans="10:10" x14ac:dyDescent="0.25">
      <c r="J286" s="1"/>
    </row>
    <row r="287" spans="10:10" x14ac:dyDescent="0.25">
      <c r="J287" s="1"/>
    </row>
    <row r="288" spans="10:10" x14ac:dyDescent="0.25">
      <c r="J288" s="1"/>
    </row>
    <row r="289" spans="10:10" x14ac:dyDescent="0.25">
      <c r="J289" s="1"/>
    </row>
    <row r="290" spans="10:10" x14ac:dyDescent="0.25">
      <c r="J290" s="1"/>
    </row>
    <row r="291" spans="10:10" x14ac:dyDescent="0.25">
      <c r="J291" s="1"/>
    </row>
    <row r="292" spans="10:10" x14ac:dyDescent="0.25">
      <c r="J292" s="1"/>
    </row>
    <row r="293" spans="10:10" x14ac:dyDescent="0.25">
      <c r="J293" s="1"/>
    </row>
    <row r="294" spans="10:10" x14ac:dyDescent="0.25">
      <c r="J294" s="1"/>
    </row>
    <row r="295" spans="10:10" x14ac:dyDescent="0.25">
      <c r="J295" s="1"/>
    </row>
    <row r="296" spans="10:10" x14ac:dyDescent="0.25">
      <c r="J296" s="1"/>
    </row>
    <row r="297" spans="10:10" x14ac:dyDescent="0.25">
      <c r="J297" s="1"/>
    </row>
    <row r="298" spans="10:10" x14ac:dyDescent="0.25">
      <c r="J298" s="1"/>
    </row>
    <row r="299" spans="10:10" x14ac:dyDescent="0.25">
      <c r="J299" s="1"/>
    </row>
    <row r="300" spans="10:10" x14ac:dyDescent="0.25">
      <c r="J300" s="1"/>
    </row>
    <row r="301" spans="10:10" x14ac:dyDescent="0.25">
      <c r="J301" s="1"/>
    </row>
    <row r="302" spans="10:10" x14ac:dyDescent="0.25">
      <c r="J302" s="1"/>
    </row>
    <row r="303" spans="10:10" x14ac:dyDescent="0.25">
      <c r="J303" s="1"/>
    </row>
    <row r="304" spans="10:10" x14ac:dyDescent="0.25">
      <c r="J304" s="1"/>
    </row>
    <row r="305" spans="10:10" x14ac:dyDescent="0.25">
      <c r="J305" s="1"/>
    </row>
    <row r="306" spans="10:10" x14ac:dyDescent="0.25">
      <c r="J306" s="1"/>
    </row>
    <row r="307" spans="10:10" x14ac:dyDescent="0.25">
      <c r="J307" s="1"/>
    </row>
    <row r="308" spans="10:10" x14ac:dyDescent="0.25">
      <c r="J308" s="1"/>
    </row>
    <row r="309" spans="10:10" x14ac:dyDescent="0.25">
      <c r="J309" s="1"/>
    </row>
    <row r="310" spans="10:10" x14ac:dyDescent="0.25">
      <c r="J310" s="1"/>
    </row>
    <row r="311" spans="10:10" x14ac:dyDescent="0.25">
      <c r="J311" s="1"/>
    </row>
  </sheetData>
  <mergeCells count="1">
    <mergeCell ref="F3:G3"/>
  </mergeCells>
  <conditionalFormatting sqref="H4:H34">
    <cfRule type="dataBar" priority="2">
      <dataBar>
        <cfvo type="min"/>
        <cfvo type="max"/>
        <color rgb="FF69AE23"/>
      </dataBar>
      <extLst>
        <ext xmlns:x14="http://schemas.microsoft.com/office/spreadsheetml/2009/9/main" uri="{B025F937-C7B1-47D3-B67F-A62EFF666E3E}">
          <x14:id>{112740E9-3C36-44B6-B1A2-E67AA7364819}</x14:id>
        </ext>
      </extLst>
    </cfRule>
    <cfRule type="dataBar" priority="3">
      <dataBar>
        <cfvo type="min"/>
        <cfvo type="max"/>
        <color rgb="FF69AE23"/>
      </dataBar>
      <extLst>
        <ext xmlns:x14="http://schemas.microsoft.com/office/spreadsheetml/2009/9/main" uri="{B025F937-C7B1-47D3-B67F-A62EFF666E3E}">
          <x14:id>{02301A94-4C5A-4667-9A1A-D870BC85A4A2}</x14:id>
        </ext>
      </extLst>
    </cfRule>
  </conditionalFormatting>
  <conditionalFormatting sqref="G4:G34">
    <cfRule type="dataBar" priority="1">
      <dataBar showValue="0">
        <cfvo type="min"/>
        <cfvo type="max"/>
        <color rgb="FF69AE23"/>
      </dataBar>
      <extLst>
        <ext xmlns:x14="http://schemas.microsoft.com/office/spreadsheetml/2009/9/main" uri="{B025F937-C7B1-47D3-B67F-A62EFF666E3E}">
          <x14:id>{C1F03A02-403D-40A8-92F0-D6AF00F6DB32}</x14:id>
        </ext>
      </extLst>
    </cfRule>
  </conditionalFormatting>
  <pageMargins left="0.70866141732283472" right="0.70866141732283472" top="0.74803149606299213" bottom="0.74803149606299213" header="0.31496062992125984" footer="0.31496062992125984"/>
  <pageSetup paperSize="9" scale="80" orientation="portrait" r:id="rId1"/>
  <extLst>
    <ext xmlns:x14="http://schemas.microsoft.com/office/spreadsheetml/2009/9/main" uri="{78C0D931-6437-407d-A8EE-F0AAD7539E65}">
      <x14:conditionalFormattings>
        <x14:conditionalFormatting xmlns:xm="http://schemas.microsoft.com/office/excel/2006/main">
          <x14:cfRule type="dataBar" id="{112740E9-3C36-44B6-B1A2-E67AA7364819}">
            <x14:dataBar minLength="0" maxLength="100" gradient="0">
              <x14:cfvo type="autoMin"/>
              <x14:cfvo type="autoMax"/>
              <x14:negativeFillColor rgb="FFFF0000"/>
              <x14:axisColor rgb="FF000000"/>
            </x14:dataBar>
          </x14:cfRule>
          <x14:cfRule type="dataBar" id="{02301A94-4C5A-4667-9A1A-D870BC85A4A2}">
            <x14:dataBar minLength="0" maxLength="100" gradient="0">
              <x14:cfvo type="autoMin"/>
              <x14:cfvo type="autoMax"/>
              <x14:negativeFillColor rgb="FFFF0000"/>
              <x14:axisColor rgb="FF000000"/>
            </x14:dataBar>
          </x14:cfRule>
          <xm:sqref>H4:H34</xm:sqref>
        </x14:conditionalFormatting>
        <x14:conditionalFormatting xmlns:xm="http://schemas.microsoft.com/office/excel/2006/main">
          <x14:cfRule type="dataBar" id="{C1F03A02-403D-40A8-92F0-D6AF00F6DB32}">
            <x14:dataBar minLength="0" maxLength="100" gradient="0">
              <x14:cfvo type="autoMin"/>
              <x14:cfvo type="autoMax"/>
              <x14:negativeFillColor rgb="FFFF0000"/>
              <x14:axisColor rgb="FF000000"/>
            </x14:dataBar>
          </x14:cfRule>
          <xm:sqref>G4:G34</xm:sqref>
        </x14:conditionalFormatting>
      </x14:conditionalFormattings>
    </ext>
    <ext xmlns:x14="http://schemas.microsoft.com/office/spreadsheetml/2009/9/main" uri="{05C60535-1F16-4fd2-B633-F4F36F0B64E0}">
      <x14:sparklineGroups xmlns:xm="http://schemas.microsoft.com/office/excel/2006/main">
        <x14:sparklineGroup displayEmptyCellsAs="gap" markers="1">
          <x14:colorSeries rgb="FF69AE23"/>
          <x14:colorNegative rgb="FFD00000"/>
          <x14:colorAxis rgb="FF000000"/>
          <x14:colorMarkers rgb="FF69AE23"/>
          <x14:colorFirst rgb="FFD00000"/>
          <x14:colorLast rgb="FFD00000"/>
          <x14:colorHigh rgb="FFD00000"/>
          <x14:colorLow rgb="FFD00000"/>
          <x14:sparklines>
            <x14:sparkline>
              <xm:f>Table_D3!B4:F4</xm:f>
              <xm:sqref>H4</xm:sqref>
            </x14:sparkline>
            <x14:sparkline>
              <xm:f>Table_D3!B5:F5</xm:f>
              <xm:sqref>H5</xm:sqref>
            </x14:sparkline>
            <x14:sparkline>
              <xm:f>Table_D3!B6:F6</xm:f>
              <xm:sqref>H6</xm:sqref>
            </x14:sparkline>
            <x14:sparkline>
              <xm:f>Table_D3!B7:F7</xm:f>
              <xm:sqref>H7</xm:sqref>
            </x14:sparkline>
            <x14:sparkline>
              <xm:f>Table_D3!B8:F8</xm:f>
              <xm:sqref>H8</xm:sqref>
            </x14:sparkline>
            <x14:sparkline>
              <xm:f>Table_D3!B9:F9</xm:f>
              <xm:sqref>H9</xm:sqref>
            </x14:sparkline>
            <x14:sparkline>
              <xm:f>Table_D3!B10:F10</xm:f>
              <xm:sqref>H10</xm:sqref>
            </x14:sparkline>
            <x14:sparkline>
              <xm:f>Table_D3!B11:F11</xm:f>
              <xm:sqref>H11</xm:sqref>
            </x14:sparkline>
            <x14:sparkline>
              <xm:f>Table_D3!B12:F12</xm:f>
              <xm:sqref>H12</xm:sqref>
            </x14:sparkline>
            <x14:sparkline>
              <xm:f>Table_D3!B13:F13</xm:f>
              <xm:sqref>H13</xm:sqref>
            </x14:sparkline>
            <x14:sparkline>
              <xm:f>Table_D3!B14:F14</xm:f>
              <xm:sqref>H14</xm:sqref>
            </x14:sparkline>
            <x14:sparkline>
              <xm:f>Table_D3!B15:F15</xm:f>
              <xm:sqref>H15</xm:sqref>
            </x14:sparkline>
            <x14:sparkline>
              <xm:f>Table_D3!B16:F16</xm:f>
              <xm:sqref>H16</xm:sqref>
            </x14:sparkline>
            <x14:sparkline>
              <xm:f>Table_D3!B17:F17</xm:f>
              <xm:sqref>H17</xm:sqref>
            </x14:sparkline>
            <x14:sparkline>
              <xm:f>Table_D3!B18:F18</xm:f>
              <xm:sqref>H18</xm:sqref>
            </x14:sparkline>
            <x14:sparkline>
              <xm:f>Table_D3!B19:F19</xm:f>
              <xm:sqref>H19</xm:sqref>
            </x14:sparkline>
            <x14:sparkline>
              <xm:f>Table_D3!B20:F20</xm:f>
              <xm:sqref>H20</xm:sqref>
            </x14:sparkline>
            <x14:sparkline>
              <xm:f>Table_D3!B21:F21</xm:f>
              <xm:sqref>H21</xm:sqref>
            </x14:sparkline>
            <x14:sparkline>
              <xm:f>Table_D3!B22:F22</xm:f>
              <xm:sqref>H22</xm:sqref>
            </x14:sparkline>
            <x14:sparkline>
              <xm:f>Table_D3!B23:F23</xm:f>
              <xm:sqref>H23</xm:sqref>
            </x14:sparkline>
            <x14:sparkline>
              <xm:f>Table_D3!B24:F24</xm:f>
              <xm:sqref>H24</xm:sqref>
            </x14:sparkline>
            <x14:sparkline>
              <xm:f>Table_D3!B25:F25</xm:f>
              <xm:sqref>H25</xm:sqref>
            </x14:sparkline>
            <x14:sparkline>
              <xm:f>Table_D3!B26:F26</xm:f>
              <xm:sqref>H26</xm:sqref>
            </x14:sparkline>
            <x14:sparkline>
              <xm:f>Table_D3!B27:F27</xm:f>
              <xm:sqref>H27</xm:sqref>
            </x14:sparkline>
            <x14:sparkline>
              <xm:f>Table_D3!B28:F28</xm:f>
              <xm:sqref>H28</xm:sqref>
            </x14:sparkline>
            <x14:sparkline>
              <xm:f>Table_D3!B29:F29</xm:f>
              <xm:sqref>H29</xm:sqref>
            </x14:sparkline>
            <x14:sparkline>
              <xm:f>Table_D3!B30:F30</xm:f>
              <xm:sqref>H30</xm:sqref>
            </x14:sparkline>
            <x14:sparkline>
              <xm:f>Table_D3!B31:F31</xm:f>
              <xm:sqref>H31</xm:sqref>
            </x14:sparkline>
            <x14:sparkline>
              <xm:f>Table_D3!B32:F32</xm:f>
              <xm:sqref>H32</xm:sqref>
            </x14:sparkline>
            <x14:sparkline>
              <xm:f>Table_D3!B33:F33</xm:f>
              <xm:sqref>H33</xm:sqref>
            </x14:sparkline>
            <x14:sparkline>
              <xm:f>Table_D3!B34:F34</xm:f>
              <xm:sqref>H34</xm:sqref>
            </x14:sparkline>
          </x14:sparklines>
        </x14:sparklineGroup>
      </x14:sparklineGroup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13"/>
  <sheetViews>
    <sheetView zoomScale="80" zoomScaleNormal="80" zoomScalePageLayoutView="80" workbookViewId="0">
      <selection activeCell="N1" sqref="N1:AB1048576"/>
    </sheetView>
  </sheetViews>
  <sheetFormatPr defaultColWidth="8.85546875" defaultRowHeight="15" x14ac:dyDescent="0.25"/>
  <cols>
    <col min="1" max="1" width="8.85546875" style="283"/>
    <col min="2" max="2" width="16.7109375" style="283" customWidth="1"/>
    <col min="3" max="7" width="10" style="283" customWidth="1"/>
    <col min="8" max="8" width="18" style="283" customWidth="1"/>
    <col min="9" max="9" width="18.140625" style="283" customWidth="1"/>
    <col min="10" max="10" width="13.42578125" style="284" customWidth="1"/>
    <col min="11" max="11" width="13.42578125" style="285" customWidth="1"/>
    <col min="12" max="16384" width="8.85546875" style="283"/>
  </cols>
  <sheetData>
    <row r="1" spans="2:12" s="255" customFormat="1" ht="36.75" customHeight="1" x14ac:dyDescent="0.2">
      <c r="B1" s="254" t="s">
        <v>107</v>
      </c>
      <c r="J1" s="256"/>
      <c r="K1" s="257"/>
    </row>
    <row r="2" spans="2:12" s="261" customFormat="1" ht="66.75" customHeight="1" x14ac:dyDescent="0.2">
      <c r="B2" s="258" t="s">
        <v>0</v>
      </c>
      <c r="C2" s="259">
        <v>2013</v>
      </c>
      <c r="D2" s="259">
        <v>2014</v>
      </c>
      <c r="E2" s="259">
        <v>2015</v>
      </c>
      <c r="F2" s="259">
        <v>2016</v>
      </c>
      <c r="G2" s="260">
        <v>2017</v>
      </c>
      <c r="H2" s="244"/>
      <c r="I2" s="259" t="s">
        <v>1</v>
      </c>
      <c r="J2" s="259" t="s">
        <v>29</v>
      </c>
      <c r="K2" s="259" t="s">
        <v>2</v>
      </c>
    </row>
    <row r="3" spans="2:12" s="255" customFormat="1" ht="18" customHeight="1" x14ac:dyDescent="0.2">
      <c r="B3" s="262" t="s">
        <v>24</v>
      </c>
      <c r="C3" s="263">
        <v>0.39142382724719299</v>
      </c>
      <c r="D3" s="263">
        <v>0.36058789253149998</v>
      </c>
      <c r="E3" s="263">
        <v>0.36284710549614901</v>
      </c>
      <c r="F3" s="263">
        <v>9.2457376016228492E-3</v>
      </c>
      <c r="G3" s="263">
        <v>9.9429048016240699E-3</v>
      </c>
      <c r="H3" s="264">
        <v>9.9429048016240699E-3</v>
      </c>
      <c r="I3" s="265"/>
      <c r="J3" s="266">
        <v>-0.111430399982101</v>
      </c>
      <c r="K3" s="267" t="s">
        <v>22</v>
      </c>
      <c r="L3" s="21"/>
    </row>
    <row r="4" spans="2:12" s="255" customFormat="1" ht="18" customHeight="1" x14ac:dyDescent="0.2">
      <c r="B4" s="262" t="s">
        <v>14</v>
      </c>
      <c r="C4" s="263">
        <v>0.273388459711289</v>
      </c>
      <c r="D4" s="263">
        <v>0.17979189251985001</v>
      </c>
      <c r="E4" s="263">
        <v>0.20901568968973</v>
      </c>
      <c r="F4" s="263">
        <v>0.20315671232697499</v>
      </c>
      <c r="G4" s="263">
        <v>0.18534986272096701</v>
      </c>
      <c r="H4" s="264">
        <v>0.18534986272096701</v>
      </c>
      <c r="I4" s="265"/>
      <c r="J4" s="266">
        <v>-1.52712374173519E-2</v>
      </c>
      <c r="K4" s="267"/>
      <c r="L4" s="267"/>
    </row>
    <row r="5" spans="2:12" s="255" customFormat="1" ht="18" customHeight="1" x14ac:dyDescent="0.2">
      <c r="B5" s="262" t="s">
        <v>30</v>
      </c>
      <c r="C5" s="268">
        <v>0.80766169438825097</v>
      </c>
      <c r="D5" s="263">
        <v>0.71825935199971103</v>
      </c>
      <c r="E5" s="263">
        <v>0.57722891920974595</v>
      </c>
      <c r="F5" s="263">
        <v>0.20228641414406801</v>
      </c>
      <c r="G5" s="263">
        <v>0.21675945761943499</v>
      </c>
      <c r="H5" s="264">
        <v>0.21675945761943499</v>
      </c>
      <c r="I5" s="265"/>
      <c r="J5" s="266">
        <v>-0.169777741139327</v>
      </c>
      <c r="K5" s="267" t="s">
        <v>22</v>
      </c>
      <c r="L5" s="267"/>
    </row>
    <row r="6" spans="2:12" s="255" customFormat="1" ht="18" customHeight="1" x14ac:dyDescent="0.2">
      <c r="B6" s="262" t="s">
        <v>31</v>
      </c>
      <c r="C6" s="263">
        <v>0.227553866800626</v>
      </c>
      <c r="D6" s="263">
        <v>0.20121717578951201</v>
      </c>
      <c r="E6" s="263">
        <v>0.19277690413858201</v>
      </c>
      <c r="F6" s="263">
        <v>0.20234442259757099</v>
      </c>
      <c r="G6" s="263">
        <v>0.217292457738751</v>
      </c>
      <c r="H6" s="264">
        <v>0.217292457738751</v>
      </c>
      <c r="I6" s="265"/>
      <c r="J6" s="266">
        <v>-1.9395571315689399E-3</v>
      </c>
      <c r="K6" s="269"/>
      <c r="L6" s="267"/>
    </row>
    <row r="7" spans="2:12" s="255" customFormat="1" ht="18" customHeight="1" x14ac:dyDescent="0.2">
      <c r="B7" s="262" t="s">
        <v>7</v>
      </c>
      <c r="C7" s="263">
        <v>0.42237541716283</v>
      </c>
      <c r="D7" s="263">
        <v>0.40280573944251302</v>
      </c>
      <c r="E7" s="263">
        <v>0.39795482136520299</v>
      </c>
      <c r="F7" s="263">
        <v>0.37867935349806398</v>
      </c>
      <c r="G7" s="263">
        <v>0.27347204048249601</v>
      </c>
      <c r="H7" s="264">
        <v>0.27347204048249601</v>
      </c>
      <c r="I7" s="265"/>
      <c r="J7" s="266">
        <v>-3.2193313930511697E-2</v>
      </c>
      <c r="K7" s="270"/>
      <c r="L7" s="267"/>
    </row>
    <row r="8" spans="2:12" s="255" customFormat="1" ht="18" customHeight="1" x14ac:dyDescent="0.2">
      <c r="B8" s="262" t="s">
        <v>36</v>
      </c>
      <c r="C8" s="268">
        <v>0.31081208029971102</v>
      </c>
      <c r="D8" s="268">
        <v>0.28476546284765403</v>
      </c>
      <c r="E8" s="268">
        <v>0.217844437992402</v>
      </c>
      <c r="F8" s="268">
        <v>6.3057824574165502E-3</v>
      </c>
      <c r="G8" s="268">
        <v>0.28911819671257299</v>
      </c>
      <c r="H8" s="271">
        <v>0.28911819671257299</v>
      </c>
      <c r="I8" s="265"/>
      <c r="J8" s="266">
        <v>-3.2184744756451299E-2</v>
      </c>
      <c r="K8" s="270"/>
      <c r="L8" s="21"/>
    </row>
    <row r="9" spans="2:12" s="255" customFormat="1" ht="18" customHeight="1" x14ac:dyDescent="0.2">
      <c r="B9" s="262" t="s">
        <v>26</v>
      </c>
      <c r="C9" s="263">
        <v>0.18963987907893001</v>
      </c>
      <c r="D9" s="263">
        <v>0.26964431964178598</v>
      </c>
      <c r="E9" s="263">
        <v>0.24146396957539601</v>
      </c>
      <c r="F9" s="263">
        <v>0.25585536869422798</v>
      </c>
      <c r="G9" s="263">
        <v>0.38373973016409502</v>
      </c>
      <c r="H9" s="264">
        <v>0.38373973016409502</v>
      </c>
      <c r="I9" s="265"/>
      <c r="J9" s="266">
        <v>3.7441075122277102E-2</v>
      </c>
      <c r="K9" s="267"/>
      <c r="L9" s="21"/>
    </row>
    <row r="10" spans="2:12" s="255" customFormat="1" ht="18" customHeight="1" x14ac:dyDescent="0.2">
      <c r="B10" s="262" t="s">
        <v>32</v>
      </c>
      <c r="C10" s="263">
        <v>0.44337737916391601</v>
      </c>
      <c r="D10" s="263">
        <v>0.43966028413840302</v>
      </c>
      <c r="E10" s="263">
        <v>0.42618042414749402</v>
      </c>
      <c r="F10" s="263">
        <v>0.419482884353716</v>
      </c>
      <c r="G10" s="263">
        <v>0.41138521222659702</v>
      </c>
      <c r="H10" s="272">
        <v>0.41138521222659702</v>
      </c>
      <c r="I10" s="265"/>
      <c r="J10" s="266">
        <v>-8.4161733659324899E-3</v>
      </c>
      <c r="K10" s="267" t="s">
        <v>22</v>
      </c>
      <c r="L10" s="21"/>
    </row>
    <row r="11" spans="2:12" s="255" customFormat="1" ht="18" customHeight="1" x14ac:dyDescent="0.2">
      <c r="B11" s="262" t="s">
        <v>19</v>
      </c>
      <c r="C11" s="263">
        <v>0.27410044246285897</v>
      </c>
      <c r="D11" s="263">
        <v>0.47598351302851299</v>
      </c>
      <c r="E11" s="263">
        <v>0.408447570977295</v>
      </c>
      <c r="F11" s="263">
        <v>0.40794948153127703</v>
      </c>
      <c r="G11" s="263">
        <v>0.41472039282526402</v>
      </c>
      <c r="H11" s="264">
        <v>0.41472039282526402</v>
      </c>
      <c r="I11" s="265"/>
      <c r="J11" s="266">
        <v>2.1320586922757501E-2</v>
      </c>
      <c r="K11" s="267"/>
      <c r="L11" s="21"/>
    </row>
    <row r="12" spans="2:12" s="255" customFormat="1" ht="18" customHeight="1" x14ac:dyDescent="0.2">
      <c r="B12" s="262" t="s">
        <v>11</v>
      </c>
      <c r="C12" s="263">
        <v>0.39522516095896099</v>
      </c>
      <c r="D12" s="263">
        <v>0.38350682782733098</v>
      </c>
      <c r="E12" s="263">
        <v>0.428325066981465</v>
      </c>
      <c r="F12" s="263">
        <v>0.40273448368415399</v>
      </c>
      <c r="G12" s="263">
        <v>0.41518572910596702</v>
      </c>
      <c r="H12" s="264">
        <v>0.41518572910596702</v>
      </c>
      <c r="I12" s="265"/>
      <c r="J12" s="266">
        <v>5.9148792150833804E-3</v>
      </c>
      <c r="K12" s="267"/>
      <c r="L12" s="21"/>
    </row>
    <row r="13" spans="2:12" s="255" customFormat="1" ht="18" customHeight="1" x14ac:dyDescent="0.2">
      <c r="B13" s="262" t="s">
        <v>3</v>
      </c>
      <c r="C13" s="263">
        <v>0.46627660695468998</v>
      </c>
      <c r="D13" s="263">
        <v>0.436657534246575</v>
      </c>
      <c r="E13" s="263">
        <v>0.42715117292342097</v>
      </c>
      <c r="F13" s="263">
        <v>0.42282101268907402</v>
      </c>
      <c r="G13" s="263">
        <v>0.42261588073663497</v>
      </c>
      <c r="H13" s="264">
        <v>0.42261588073663497</v>
      </c>
      <c r="I13" s="265"/>
      <c r="J13" s="266">
        <v>-1.0115797399361E-2</v>
      </c>
      <c r="K13" s="267"/>
      <c r="L13" s="21"/>
    </row>
    <row r="14" spans="2:12" s="255" customFormat="1" ht="18" customHeight="1" x14ac:dyDescent="0.2">
      <c r="B14" s="262" t="s">
        <v>23</v>
      </c>
      <c r="C14" s="273">
        <v>0.26803036917151501</v>
      </c>
      <c r="D14" s="273">
        <v>0.27210743484333599</v>
      </c>
      <c r="E14" s="273">
        <v>0.268013448745203</v>
      </c>
      <c r="F14" s="263">
        <v>0.25590070289174</v>
      </c>
      <c r="G14" s="263">
        <v>0.42499999999999999</v>
      </c>
      <c r="H14" s="264">
        <v>0.42499999999999999</v>
      </c>
      <c r="I14" s="265"/>
      <c r="J14" s="274" t="s">
        <v>13</v>
      </c>
      <c r="K14" s="267"/>
      <c r="L14" s="21"/>
    </row>
    <row r="15" spans="2:12" s="255" customFormat="1" ht="18" customHeight="1" x14ac:dyDescent="0.2">
      <c r="B15" s="262" t="s">
        <v>4</v>
      </c>
      <c r="C15" s="263">
        <v>0.53092571030697699</v>
      </c>
      <c r="D15" s="263">
        <v>0.50381552802935803</v>
      </c>
      <c r="E15" s="263">
        <v>0.51054081319861799</v>
      </c>
      <c r="F15" s="263">
        <v>0.48167748464813598</v>
      </c>
      <c r="G15" s="263">
        <v>0.44183836734105397</v>
      </c>
      <c r="H15" s="264">
        <v>0.44183836734105397</v>
      </c>
      <c r="I15" s="265"/>
      <c r="J15" s="266">
        <v>-2.0031272931306798E-2</v>
      </c>
      <c r="K15" s="267" t="s">
        <v>22</v>
      </c>
      <c r="L15" s="21"/>
    </row>
    <row r="16" spans="2:12" s="255" customFormat="1" ht="18" customHeight="1" x14ac:dyDescent="0.2">
      <c r="B16" s="262" t="s">
        <v>34</v>
      </c>
      <c r="C16" s="263">
        <v>0.53011936045598096</v>
      </c>
      <c r="D16" s="263">
        <v>0.50267986407346399</v>
      </c>
      <c r="E16" s="263">
        <v>0.471282782080367</v>
      </c>
      <c r="F16" s="263">
        <v>0.45588555787735802</v>
      </c>
      <c r="G16" s="263">
        <v>0.45673679330077899</v>
      </c>
      <c r="H16" s="264">
        <v>0.45673679330077899</v>
      </c>
      <c r="I16" s="265"/>
      <c r="J16" s="266">
        <v>-1.9355944050651101E-2</v>
      </c>
      <c r="K16" s="267" t="s">
        <v>22</v>
      </c>
      <c r="L16" s="21"/>
    </row>
    <row r="17" spans="2:12" s="255" customFormat="1" ht="18" customHeight="1" x14ac:dyDescent="0.2">
      <c r="B17" s="262" t="s">
        <v>12</v>
      </c>
      <c r="C17" s="263">
        <v>0.56903997880301505</v>
      </c>
      <c r="D17" s="263">
        <v>0.53746150878617005</v>
      </c>
      <c r="E17" s="263">
        <v>0.58301285814868298</v>
      </c>
      <c r="F17" s="263">
        <v>0.55787996440506005</v>
      </c>
      <c r="G17" s="263">
        <v>0.47715722092704599</v>
      </c>
      <c r="H17" s="264">
        <v>0.47715722092704599</v>
      </c>
      <c r="I17" s="265"/>
      <c r="J17" s="266">
        <v>-1.63347060133049E-2</v>
      </c>
      <c r="K17" s="275"/>
      <c r="L17" s="21"/>
    </row>
    <row r="18" spans="2:12" s="255" customFormat="1" ht="18" customHeight="1" x14ac:dyDescent="0.2">
      <c r="B18" s="262" t="s">
        <v>15</v>
      </c>
      <c r="C18" s="263">
        <v>0.66983720749633902</v>
      </c>
      <c r="D18" s="263">
        <v>0.65175678517041002</v>
      </c>
      <c r="E18" s="263">
        <v>0.62738314184747201</v>
      </c>
      <c r="F18" s="263">
        <v>0.59421065804242901</v>
      </c>
      <c r="G18" s="263">
        <v>0.55360044060795099</v>
      </c>
      <c r="H18" s="264">
        <v>0.55360044060795099</v>
      </c>
      <c r="I18" s="265"/>
      <c r="J18" s="266">
        <v>-2.90019660904757E-2</v>
      </c>
      <c r="K18" s="267" t="s">
        <v>22</v>
      </c>
      <c r="L18" s="21"/>
    </row>
    <row r="19" spans="2:12" s="255" customFormat="1" ht="18" customHeight="1" x14ac:dyDescent="0.2">
      <c r="B19" s="262" t="s">
        <v>10</v>
      </c>
      <c r="C19" s="263">
        <v>0.32155341763469503</v>
      </c>
      <c r="D19" s="263">
        <v>0.30680329404565199</v>
      </c>
      <c r="E19" s="263">
        <v>0.275818294720585</v>
      </c>
      <c r="F19" s="263">
        <v>0.270118303442893</v>
      </c>
      <c r="G19" s="263">
        <v>0.56979979801956704</v>
      </c>
      <c r="H19" s="264">
        <v>0.56979979801956704</v>
      </c>
      <c r="I19" s="265"/>
      <c r="J19" s="266">
        <v>4.5980777016698497E-2</v>
      </c>
      <c r="K19" s="276"/>
      <c r="L19" s="21"/>
    </row>
    <row r="20" spans="2:12" s="255" customFormat="1" ht="18" customHeight="1" x14ac:dyDescent="0.2">
      <c r="B20" s="277" t="s">
        <v>18</v>
      </c>
      <c r="C20" s="278">
        <v>0.59650995358511205</v>
      </c>
      <c r="D20" s="278">
        <v>0.60854815932450002</v>
      </c>
      <c r="E20" s="278">
        <v>0.579917341593988</v>
      </c>
      <c r="F20" s="278">
        <v>0.55400025079139603</v>
      </c>
      <c r="G20" s="278">
        <v>0.57238420018580605</v>
      </c>
      <c r="H20" s="279">
        <v>0.57238420018580605</v>
      </c>
      <c r="I20" s="265"/>
      <c r="J20" s="280">
        <v>-1.34701819384961E-2</v>
      </c>
      <c r="K20" s="267" t="s">
        <v>22</v>
      </c>
      <c r="L20" s="21"/>
    </row>
    <row r="21" spans="2:12" s="255" customFormat="1" ht="18" customHeight="1" x14ac:dyDescent="0.2">
      <c r="B21" s="262" t="s">
        <v>5</v>
      </c>
      <c r="C21" s="263">
        <v>0.668698931905365</v>
      </c>
      <c r="D21" s="263">
        <v>0.68085466653293303</v>
      </c>
      <c r="E21" s="263">
        <v>0.67124607255748203</v>
      </c>
      <c r="F21" s="263">
        <v>0.65929844342102095</v>
      </c>
      <c r="G21" s="263">
        <v>0.64895115654498103</v>
      </c>
      <c r="H21" s="264">
        <v>0.64895115654498103</v>
      </c>
      <c r="I21" s="265"/>
      <c r="J21" s="266">
        <v>-6.1051773832679996E-3</v>
      </c>
      <c r="K21" s="267"/>
      <c r="L21" s="21"/>
    </row>
    <row r="22" spans="2:12" s="255" customFormat="1" ht="18" customHeight="1" x14ac:dyDescent="0.2">
      <c r="B22" s="262" t="s">
        <v>20</v>
      </c>
      <c r="C22" s="263">
        <v>0.35057451139711099</v>
      </c>
      <c r="D22" s="263">
        <v>0.34271168351859099</v>
      </c>
      <c r="E22" s="263">
        <v>0.33764008529536699</v>
      </c>
      <c r="F22" s="263">
        <v>0.36681873522416902</v>
      </c>
      <c r="G22" s="263">
        <v>0.66249782189729201</v>
      </c>
      <c r="H22" s="264">
        <v>0.66249782189729201</v>
      </c>
      <c r="I22" s="265"/>
      <c r="J22" s="266">
        <v>6.4795367270593998E-2</v>
      </c>
      <c r="K22" s="267"/>
      <c r="L22" s="21"/>
    </row>
    <row r="23" spans="2:12" s="255" customFormat="1" ht="18" customHeight="1" x14ac:dyDescent="0.2">
      <c r="B23" s="262" t="s">
        <v>8</v>
      </c>
      <c r="C23" s="263">
        <v>0.89886711615466597</v>
      </c>
      <c r="D23" s="263">
        <v>0.82446348178708195</v>
      </c>
      <c r="E23" s="263">
        <v>0.78820290646991498</v>
      </c>
      <c r="F23" s="263">
        <v>0.74</v>
      </c>
      <c r="G23" s="263">
        <v>0.68</v>
      </c>
      <c r="H23" s="264">
        <v>0.68</v>
      </c>
      <c r="I23" s="265"/>
      <c r="J23" s="266">
        <v>-0.05</v>
      </c>
      <c r="K23" s="267" t="s">
        <v>22</v>
      </c>
      <c r="L23" s="21"/>
    </row>
    <row r="24" spans="2:12" s="255" customFormat="1" ht="18" customHeight="1" x14ac:dyDescent="0.2">
      <c r="B24" s="262" t="s">
        <v>17</v>
      </c>
      <c r="C24" s="263">
        <v>0.75265297906527495</v>
      </c>
      <c r="D24" s="263">
        <v>0.76010285447495396</v>
      </c>
      <c r="E24" s="263">
        <v>0.73247790019534698</v>
      </c>
      <c r="F24" s="263">
        <v>0.71866012056957396</v>
      </c>
      <c r="G24" s="263">
        <v>0.70765680205646897</v>
      </c>
      <c r="H24" s="264">
        <v>0.70765680205646897</v>
      </c>
      <c r="I24" s="265"/>
      <c r="J24" s="266">
        <v>-1.3143508792299001E-2</v>
      </c>
      <c r="K24" s="267" t="s">
        <v>22</v>
      </c>
      <c r="L24" s="21"/>
    </row>
    <row r="25" spans="2:12" s="255" customFormat="1" ht="18" customHeight="1" x14ac:dyDescent="0.2">
      <c r="B25" s="262" t="s">
        <v>21</v>
      </c>
      <c r="C25" s="263">
        <v>0.96961216630180602</v>
      </c>
      <c r="D25" s="263">
        <v>0.845091689001643</v>
      </c>
      <c r="E25" s="263">
        <v>0.84223880582191002</v>
      </c>
      <c r="F25" s="263">
        <v>0.80799204765437904</v>
      </c>
      <c r="G25" s="263">
        <v>0.82350879190410997</v>
      </c>
      <c r="H25" s="264">
        <v>0.82350879190410997</v>
      </c>
      <c r="I25" s="265"/>
      <c r="J25" s="266">
        <v>-3.2930639014265503E-2</v>
      </c>
      <c r="K25" s="269"/>
      <c r="L25" s="21"/>
    </row>
    <row r="26" spans="2:12" s="255" customFormat="1" ht="18" customHeight="1" x14ac:dyDescent="0.2">
      <c r="B26" s="262" t="s">
        <v>6</v>
      </c>
      <c r="C26" s="263">
        <v>0.83151116194799501</v>
      </c>
      <c r="D26" s="263">
        <v>0.83751877237993999</v>
      </c>
      <c r="E26" s="263">
        <v>0.79402833899713599</v>
      </c>
      <c r="F26" s="263">
        <v>0.77683803520616701</v>
      </c>
      <c r="G26" s="263">
        <v>0.84993251168943895</v>
      </c>
      <c r="H26" s="264">
        <v>0.84993251168943895</v>
      </c>
      <c r="I26" s="265"/>
      <c r="J26" s="266">
        <v>-2.3838037690885202E-3</v>
      </c>
      <c r="K26" s="267"/>
      <c r="L26" s="21"/>
    </row>
    <row r="27" spans="2:12" s="255" customFormat="1" ht="18" customHeight="1" x14ac:dyDescent="0.2">
      <c r="B27" s="262" t="s">
        <v>35</v>
      </c>
      <c r="C27" s="268">
        <v>0.93689138184606902</v>
      </c>
      <c r="D27" s="268">
        <v>0.88019090797862098</v>
      </c>
      <c r="E27" s="268">
        <v>0.889215948488143</v>
      </c>
      <c r="F27" s="268">
        <v>0.81178306964982305</v>
      </c>
      <c r="G27" s="268">
        <v>0.87757390843775296</v>
      </c>
      <c r="H27" s="271">
        <v>0.87757390843775296</v>
      </c>
      <c r="I27" s="265"/>
      <c r="J27" s="266">
        <v>-1.8704278514542799E-2</v>
      </c>
      <c r="K27" s="267"/>
      <c r="L27" s="21"/>
    </row>
    <row r="28" spans="2:12" s="255" customFormat="1" ht="18" customHeight="1" x14ac:dyDescent="0.2">
      <c r="B28" s="262" t="s">
        <v>9</v>
      </c>
      <c r="C28" s="263">
        <v>0.98347284452322503</v>
      </c>
      <c r="D28" s="263">
        <v>1.00259051784235</v>
      </c>
      <c r="E28" s="263">
        <v>1.04150544124248</v>
      </c>
      <c r="F28" s="263">
        <v>1.1010752576848899</v>
      </c>
      <c r="G28" s="263">
        <v>0.88263768020427402</v>
      </c>
      <c r="H28" s="264">
        <v>0.88263768020427402</v>
      </c>
      <c r="I28" s="265"/>
      <c r="J28" s="266">
        <v>-1.0318558879536401E-2</v>
      </c>
      <c r="K28" s="269"/>
      <c r="L28" s="281"/>
    </row>
    <row r="29" spans="2:12" s="255" customFormat="1" ht="18" customHeight="1" x14ac:dyDescent="0.2">
      <c r="B29" s="262" t="s">
        <v>33</v>
      </c>
      <c r="C29" s="263">
        <v>1.3499528339468101</v>
      </c>
      <c r="D29" s="263">
        <v>1.31112601107833</v>
      </c>
      <c r="E29" s="263">
        <v>1.2537553934939001</v>
      </c>
      <c r="F29" s="263">
        <v>1.10638033395141</v>
      </c>
      <c r="G29" s="263">
        <v>1.0264740279065701</v>
      </c>
      <c r="H29" s="264">
        <v>1.0264740279065701</v>
      </c>
      <c r="I29" s="265"/>
      <c r="J29" s="266">
        <v>-8.5170328920739294E-2</v>
      </c>
      <c r="K29" s="267" t="s">
        <v>22</v>
      </c>
      <c r="L29" s="21"/>
    </row>
    <row r="30" spans="2:12" s="255" customFormat="1" ht="18" customHeight="1" x14ac:dyDescent="0.2">
      <c r="B30" s="262" t="s">
        <v>25</v>
      </c>
      <c r="C30" s="263">
        <v>1.4791755643000699</v>
      </c>
      <c r="D30" s="263">
        <v>1.48668889276878</v>
      </c>
      <c r="E30" s="263">
        <v>1.3244756366438999</v>
      </c>
      <c r="F30" s="263">
        <v>1.22402511328967</v>
      </c>
      <c r="G30" s="263">
        <v>1.0436950279769199</v>
      </c>
      <c r="H30" s="264">
        <v>1.0436950279769199</v>
      </c>
      <c r="I30" s="265"/>
      <c r="J30" s="266">
        <v>-0.113362485212541</v>
      </c>
      <c r="K30" s="267" t="s">
        <v>22</v>
      </c>
      <c r="L30" s="21"/>
    </row>
    <row r="31" spans="2:12" s="255" customFormat="1" ht="18" customHeight="1" x14ac:dyDescent="0.2">
      <c r="B31" s="262" t="s">
        <v>37</v>
      </c>
      <c r="C31" s="263">
        <v>0.80719341236373998</v>
      </c>
      <c r="D31" s="263">
        <v>0.77657316446588898</v>
      </c>
      <c r="E31" s="263">
        <v>0.882344497170921</v>
      </c>
      <c r="F31" s="274"/>
      <c r="G31" s="274"/>
      <c r="H31" s="264"/>
      <c r="I31" s="265"/>
      <c r="J31" s="274" t="s">
        <v>13</v>
      </c>
      <c r="K31" s="269"/>
      <c r="L31" s="21"/>
    </row>
    <row r="32" spans="2:12" s="281" customFormat="1" ht="18" customHeight="1" x14ac:dyDescent="0.2">
      <c r="B32" s="262" t="s">
        <v>27</v>
      </c>
      <c r="C32" s="263">
        <v>0.32092326519916597</v>
      </c>
      <c r="D32" s="263">
        <v>0.33840438950324597</v>
      </c>
      <c r="E32" s="263">
        <v>0.40631623939985101</v>
      </c>
      <c r="F32" s="263">
        <v>0.37115923621665498</v>
      </c>
      <c r="G32" s="263"/>
      <c r="H32" s="264"/>
      <c r="I32" s="265"/>
      <c r="J32" s="274" t="s">
        <v>13</v>
      </c>
      <c r="K32" s="270"/>
      <c r="L32" s="21"/>
    </row>
    <row r="33" spans="2:12" s="281" customFormat="1" ht="18" customHeight="1" x14ac:dyDescent="0.2">
      <c r="B33" s="262" t="s">
        <v>28</v>
      </c>
      <c r="C33" s="263">
        <v>0.38354187629801101</v>
      </c>
      <c r="D33" s="263">
        <v>0.41100766926395899</v>
      </c>
      <c r="E33" s="263">
        <v>0.446409641908947</v>
      </c>
      <c r="F33" s="263">
        <v>1.18845522365098</v>
      </c>
      <c r="G33" s="263"/>
      <c r="H33" s="264"/>
      <c r="I33" s="265"/>
      <c r="J33" s="274" t="s">
        <v>13</v>
      </c>
      <c r="K33" s="267"/>
      <c r="L33" s="21"/>
    </row>
    <row r="34" spans="2:12" s="255" customFormat="1" ht="12.75" x14ac:dyDescent="0.2">
      <c r="J34" s="256"/>
    </row>
    <row r="35" spans="2:12" s="255" customFormat="1" ht="12.75" x14ac:dyDescent="0.2">
      <c r="J35" s="256"/>
    </row>
    <row r="36" spans="2:12" s="255" customFormat="1" ht="14.25" x14ac:dyDescent="0.2">
      <c r="B36" s="137" t="s">
        <v>38</v>
      </c>
      <c r="F36" s="282"/>
      <c r="J36" s="256"/>
    </row>
    <row r="37" spans="2:12" s="255" customFormat="1" ht="12.75" x14ac:dyDescent="0.2">
      <c r="B37" s="137" t="s">
        <v>39</v>
      </c>
      <c r="J37" s="256"/>
    </row>
    <row r="38" spans="2:12" s="255" customFormat="1" ht="12.75" x14ac:dyDescent="0.2">
      <c r="B38" s="137" t="s">
        <v>103</v>
      </c>
      <c r="J38" s="256"/>
    </row>
    <row r="39" spans="2:12" s="255" customFormat="1" ht="12.75" x14ac:dyDescent="0.2">
      <c r="B39" s="137" t="s">
        <v>104</v>
      </c>
      <c r="J39" s="256"/>
    </row>
    <row r="40" spans="2:12" s="255" customFormat="1" ht="12.75" x14ac:dyDescent="0.2">
      <c r="B40" s="137" t="s">
        <v>40</v>
      </c>
      <c r="J40" s="256"/>
    </row>
    <row r="41" spans="2:12" s="255" customFormat="1" x14ac:dyDescent="0.25">
      <c r="B41" s="283"/>
      <c r="J41" s="256"/>
    </row>
    <row r="42" spans="2:12" s="255" customFormat="1" ht="12.75" x14ac:dyDescent="0.2">
      <c r="J42" s="256"/>
    </row>
    <row r="43" spans="2:12" s="255" customFormat="1" ht="12.75" x14ac:dyDescent="0.2">
      <c r="J43" s="256"/>
    </row>
    <row r="44" spans="2:12" s="255" customFormat="1" ht="12.75" x14ac:dyDescent="0.2">
      <c r="J44" s="256"/>
    </row>
    <row r="45" spans="2:12" s="255" customFormat="1" ht="12.75" x14ac:dyDescent="0.2">
      <c r="J45" s="256"/>
    </row>
    <row r="46" spans="2:12" s="255" customFormat="1" ht="12.75" x14ac:dyDescent="0.2">
      <c r="J46" s="256"/>
    </row>
    <row r="47" spans="2:12" x14ac:dyDescent="0.25">
      <c r="K47" s="283"/>
    </row>
    <row r="48" spans="2:12" x14ac:dyDescent="0.25">
      <c r="K48" s="283"/>
    </row>
    <row r="49" spans="11:11" x14ac:dyDescent="0.25">
      <c r="K49" s="283"/>
    </row>
    <row r="50" spans="11:11" x14ac:dyDescent="0.25">
      <c r="K50" s="283"/>
    </row>
    <row r="51" spans="11:11" x14ac:dyDescent="0.25">
      <c r="K51" s="283"/>
    </row>
    <row r="52" spans="11:11" x14ac:dyDescent="0.25">
      <c r="K52" s="283"/>
    </row>
    <row r="53" spans="11:11" x14ac:dyDescent="0.25">
      <c r="K53" s="283"/>
    </row>
    <row r="54" spans="11:11" x14ac:dyDescent="0.25">
      <c r="K54" s="283"/>
    </row>
    <row r="55" spans="11:11" x14ac:dyDescent="0.25">
      <c r="K55" s="283"/>
    </row>
    <row r="56" spans="11:11" x14ac:dyDescent="0.25">
      <c r="K56" s="283"/>
    </row>
    <row r="57" spans="11:11" x14ac:dyDescent="0.25">
      <c r="K57" s="283"/>
    </row>
    <row r="58" spans="11:11" x14ac:dyDescent="0.25">
      <c r="K58" s="283"/>
    </row>
    <row r="59" spans="11:11" x14ac:dyDescent="0.25">
      <c r="K59" s="283"/>
    </row>
    <row r="60" spans="11:11" x14ac:dyDescent="0.25">
      <c r="K60" s="283"/>
    </row>
    <row r="61" spans="11:11" x14ac:dyDescent="0.25">
      <c r="K61" s="283"/>
    </row>
    <row r="62" spans="11:11" x14ac:dyDescent="0.25">
      <c r="K62" s="283"/>
    </row>
    <row r="63" spans="11:11" x14ac:dyDescent="0.25">
      <c r="K63" s="283"/>
    </row>
    <row r="64" spans="11:11" x14ac:dyDescent="0.25">
      <c r="K64" s="283"/>
    </row>
    <row r="65" spans="11:11" x14ac:dyDescent="0.25">
      <c r="K65" s="283"/>
    </row>
    <row r="66" spans="11:11" x14ac:dyDescent="0.25">
      <c r="K66" s="283"/>
    </row>
    <row r="67" spans="11:11" x14ac:dyDescent="0.25">
      <c r="K67" s="283"/>
    </row>
    <row r="68" spans="11:11" x14ac:dyDescent="0.25">
      <c r="K68" s="283"/>
    </row>
    <row r="69" spans="11:11" x14ac:dyDescent="0.25">
      <c r="K69" s="283"/>
    </row>
    <row r="70" spans="11:11" x14ac:dyDescent="0.25">
      <c r="K70" s="283"/>
    </row>
    <row r="71" spans="11:11" x14ac:dyDescent="0.25">
      <c r="K71" s="283"/>
    </row>
    <row r="72" spans="11:11" x14ac:dyDescent="0.25">
      <c r="K72" s="283"/>
    </row>
    <row r="73" spans="11:11" x14ac:dyDescent="0.25">
      <c r="K73" s="283"/>
    </row>
    <row r="74" spans="11:11" x14ac:dyDescent="0.25">
      <c r="K74" s="283"/>
    </row>
    <row r="75" spans="11:11" x14ac:dyDescent="0.25">
      <c r="K75" s="283"/>
    </row>
    <row r="76" spans="11:11" x14ac:dyDescent="0.25">
      <c r="K76" s="283"/>
    </row>
    <row r="77" spans="11:11" x14ac:dyDescent="0.25">
      <c r="K77" s="283"/>
    </row>
    <row r="78" spans="11:11" x14ac:dyDescent="0.25">
      <c r="K78" s="283"/>
    </row>
    <row r="79" spans="11:11" x14ac:dyDescent="0.25">
      <c r="K79" s="283"/>
    </row>
    <row r="80" spans="11:11" x14ac:dyDescent="0.25">
      <c r="K80" s="283"/>
    </row>
    <row r="81" spans="11:11" x14ac:dyDescent="0.25">
      <c r="K81" s="283"/>
    </row>
    <row r="82" spans="11:11" x14ac:dyDescent="0.25">
      <c r="K82" s="283"/>
    </row>
    <row r="83" spans="11:11" x14ac:dyDescent="0.25">
      <c r="K83" s="283"/>
    </row>
    <row r="84" spans="11:11" x14ac:dyDescent="0.25">
      <c r="K84" s="283"/>
    </row>
    <row r="85" spans="11:11" x14ac:dyDescent="0.25">
      <c r="K85" s="283"/>
    </row>
    <row r="86" spans="11:11" x14ac:dyDescent="0.25">
      <c r="K86" s="283"/>
    </row>
    <row r="87" spans="11:11" x14ac:dyDescent="0.25">
      <c r="K87" s="283"/>
    </row>
    <row r="88" spans="11:11" x14ac:dyDescent="0.25">
      <c r="K88" s="283"/>
    </row>
    <row r="89" spans="11:11" x14ac:dyDescent="0.25">
      <c r="K89" s="283"/>
    </row>
    <row r="90" spans="11:11" x14ac:dyDescent="0.25">
      <c r="K90" s="283"/>
    </row>
    <row r="91" spans="11:11" x14ac:dyDescent="0.25">
      <c r="K91" s="283"/>
    </row>
    <row r="92" spans="11:11" x14ac:dyDescent="0.25">
      <c r="K92" s="283"/>
    </row>
    <row r="93" spans="11:11" x14ac:dyDescent="0.25">
      <c r="K93" s="283"/>
    </row>
    <row r="94" spans="11:11" x14ac:dyDescent="0.25">
      <c r="K94" s="283"/>
    </row>
    <row r="95" spans="11:11" x14ac:dyDescent="0.25">
      <c r="K95" s="283"/>
    </row>
    <row r="96" spans="11:11" x14ac:dyDescent="0.25">
      <c r="K96" s="283"/>
    </row>
    <row r="97" spans="11:11" x14ac:dyDescent="0.25">
      <c r="K97" s="283"/>
    </row>
    <row r="98" spans="11:11" x14ac:dyDescent="0.25">
      <c r="K98" s="283"/>
    </row>
    <row r="99" spans="11:11" x14ac:dyDescent="0.25">
      <c r="K99" s="283"/>
    </row>
    <row r="100" spans="11:11" x14ac:dyDescent="0.25">
      <c r="K100" s="283"/>
    </row>
    <row r="101" spans="11:11" x14ac:dyDescent="0.25">
      <c r="K101" s="283"/>
    </row>
    <row r="102" spans="11:11" x14ac:dyDescent="0.25">
      <c r="K102" s="283"/>
    </row>
    <row r="103" spans="11:11" x14ac:dyDescent="0.25">
      <c r="K103" s="283"/>
    </row>
    <row r="104" spans="11:11" x14ac:dyDescent="0.25">
      <c r="K104" s="283"/>
    </row>
    <row r="105" spans="11:11" x14ac:dyDescent="0.25">
      <c r="K105" s="283"/>
    </row>
    <row r="106" spans="11:11" x14ac:dyDescent="0.25">
      <c r="K106" s="283"/>
    </row>
    <row r="107" spans="11:11" x14ac:dyDescent="0.25">
      <c r="K107" s="283"/>
    </row>
    <row r="108" spans="11:11" x14ac:dyDescent="0.25">
      <c r="K108" s="283"/>
    </row>
    <row r="109" spans="11:11" x14ac:dyDescent="0.25">
      <c r="K109" s="283"/>
    </row>
    <row r="110" spans="11:11" x14ac:dyDescent="0.25">
      <c r="K110" s="283"/>
    </row>
    <row r="111" spans="11:11" x14ac:dyDescent="0.25">
      <c r="K111" s="283"/>
    </row>
    <row r="112" spans="11:11" x14ac:dyDescent="0.25">
      <c r="K112" s="283"/>
    </row>
    <row r="113" spans="11:11" x14ac:dyDescent="0.25">
      <c r="K113" s="283"/>
    </row>
    <row r="114" spans="11:11" x14ac:dyDescent="0.25">
      <c r="K114" s="283"/>
    </row>
    <row r="115" spans="11:11" x14ac:dyDescent="0.25">
      <c r="K115" s="283"/>
    </row>
    <row r="116" spans="11:11" x14ac:dyDescent="0.25">
      <c r="K116" s="283"/>
    </row>
    <row r="117" spans="11:11" x14ac:dyDescent="0.25">
      <c r="K117" s="283"/>
    </row>
    <row r="118" spans="11:11" x14ac:dyDescent="0.25">
      <c r="K118" s="283"/>
    </row>
    <row r="119" spans="11:11" x14ac:dyDescent="0.25">
      <c r="K119" s="283"/>
    </row>
    <row r="120" spans="11:11" x14ac:dyDescent="0.25">
      <c r="K120" s="283"/>
    </row>
    <row r="121" spans="11:11" x14ac:dyDescent="0.25">
      <c r="K121" s="283"/>
    </row>
    <row r="122" spans="11:11" x14ac:dyDescent="0.25">
      <c r="K122" s="283"/>
    </row>
    <row r="123" spans="11:11" x14ac:dyDescent="0.25">
      <c r="K123" s="283"/>
    </row>
    <row r="124" spans="11:11" x14ac:dyDescent="0.25">
      <c r="K124" s="283"/>
    </row>
    <row r="125" spans="11:11" x14ac:dyDescent="0.25">
      <c r="K125" s="283"/>
    </row>
    <row r="126" spans="11:11" x14ac:dyDescent="0.25">
      <c r="K126" s="283"/>
    </row>
    <row r="127" spans="11:11" x14ac:dyDescent="0.25">
      <c r="K127" s="283"/>
    </row>
    <row r="128" spans="11:11" x14ac:dyDescent="0.25">
      <c r="K128" s="283"/>
    </row>
    <row r="129" spans="11:11" x14ac:dyDescent="0.25">
      <c r="K129" s="283"/>
    </row>
    <row r="130" spans="11:11" x14ac:dyDescent="0.25">
      <c r="K130" s="283"/>
    </row>
    <row r="131" spans="11:11" x14ac:dyDescent="0.25">
      <c r="K131" s="283"/>
    </row>
    <row r="132" spans="11:11" x14ac:dyDescent="0.25">
      <c r="K132" s="283"/>
    </row>
    <row r="133" spans="11:11" x14ac:dyDescent="0.25">
      <c r="K133" s="283"/>
    </row>
    <row r="134" spans="11:11" x14ac:dyDescent="0.25">
      <c r="K134" s="283"/>
    </row>
    <row r="135" spans="11:11" x14ac:dyDescent="0.25">
      <c r="K135" s="283"/>
    </row>
    <row r="136" spans="11:11" x14ac:dyDescent="0.25">
      <c r="K136" s="283"/>
    </row>
    <row r="137" spans="11:11" x14ac:dyDescent="0.25">
      <c r="K137" s="283"/>
    </row>
    <row r="138" spans="11:11" x14ac:dyDescent="0.25">
      <c r="K138" s="283"/>
    </row>
    <row r="139" spans="11:11" x14ac:dyDescent="0.25">
      <c r="K139" s="283"/>
    </row>
    <row r="140" spans="11:11" x14ac:dyDescent="0.25">
      <c r="K140" s="283"/>
    </row>
    <row r="141" spans="11:11" x14ac:dyDescent="0.25">
      <c r="K141" s="283"/>
    </row>
    <row r="142" spans="11:11" x14ac:dyDescent="0.25">
      <c r="K142" s="283"/>
    </row>
    <row r="143" spans="11:11" x14ac:dyDescent="0.25">
      <c r="K143" s="283"/>
    </row>
    <row r="144" spans="11:11" x14ac:dyDescent="0.25">
      <c r="K144" s="283"/>
    </row>
    <row r="145" spans="11:11" x14ac:dyDescent="0.25">
      <c r="K145" s="283"/>
    </row>
    <row r="146" spans="11:11" x14ac:dyDescent="0.25">
      <c r="K146" s="283"/>
    </row>
    <row r="147" spans="11:11" x14ac:dyDescent="0.25">
      <c r="K147" s="283"/>
    </row>
    <row r="148" spans="11:11" x14ac:dyDescent="0.25">
      <c r="K148" s="283"/>
    </row>
    <row r="149" spans="11:11" x14ac:dyDescent="0.25">
      <c r="K149" s="283"/>
    </row>
    <row r="150" spans="11:11" x14ac:dyDescent="0.25">
      <c r="K150" s="283"/>
    </row>
    <row r="151" spans="11:11" x14ac:dyDescent="0.25">
      <c r="K151" s="283"/>
    </row>
    <row r="152" spans="11:11" x14ac:dyDescent="0.25">
      <c r="K152" s="283"/>
    </row>
    <row r="153" spans="11:11" x14ac:dyDescent="0.25">
      <c r="K153" s="283"/>
    </row>
    <row r="154" spans="11:11" x14ac:dyDescent="0.25">
      <c r="K154" s="283"/>
    </row>
    <row r="155" spans="11:11" x14ac:dyDescent="0.25">
      <c r="K155" s="283"/>
    </row>
    <row r="156" spans="11:11" x14ac:dyDescent="0.25">
      <c r="K156" s="283"/>
    </row>
    <row r="157" spans="11:11" x14ac:dyDescent="0.25">
      <c r="K157" s="283"/>
    </row>
    <row r="158" spans="11:11" x14ac:dyDescent="0.25">
      <c r="K158" s="283"/>
    </row>
    <row r="159" spans="11:11" x14ac:dyDescent="0.25">
      <c r="K159" s="283"/>
    </row>
    <row r="160" spans="11:11" x14ac:dyDescent="0.25">
      <c r="K160" s="283"/>
    </row>
    <row r="161" spans="11:11" x14ac:dyDescent="0.25">
      <c r="K161" s="283"/>
    </row>
    <row r="162" spans="11:11" x14ac:dyDescent="0.25">
      <c r="K162" s="283"/>
    </row>
    <row r="163" spans="11:11" x14ac:dyDescent="0.25">
      <c r="K163" s="283"/>
    </row>
    <row r="164" spans="11:11" x14ac:dyDescent="0.25">
      <c r="K164" s="283"/>
    </row>
    <row r="165" spans="11:11" x14ac:dyDescent="0.25">
      <c r="K165" s="283"/>
    </row>
    <row r="166" spans="11:11" x14ac:dyDescent="0.25">
      <c r="K166" s="283"/>
    </row>
    <row r="167" spans="11:11" x14ac:dyDescent="0.25">
      <c r="K167" s="283"/>
    </row>
    <row r="168" spans="11:11" x14ac:dyDescent="0.25">
      <c r="K168" s="283"/>
    </row>
    <row r="169" spans="11:11" x14ac:dyDescent="0.25">
      <c r="K169" s="283"/>
    </row>
    <row r="170" spans="11:11" x14ac:dyDescent="0.25">
      <c r="K170" s="283"/>
    </row>
    <row r="171" spans="11:11" x14ac:dyDescent="0.25">
      <c r="K171" s="283"/>
    </row>
    <row r="172" spans="11:11" x14ac:dyDescent="0.25">
      <c r="K172" s="283"/>
    </row>
    <row r="173" spans="11:11" x14ac:dyDescent="0.25">
      <c r="K173" s="283"/>
    </row>
    <row r="174" spans="11:11" x14ac:dyDescent="0.25">
      <c r="K174" s="283"/>
    </row>
    <row r="175" spans="11:11" x14ac:dyDescent="0.25">
      <c r="K175" s="283"/>
    </row>
    <row r="176" spans="11:11" x14ac:dyDescent="0.25">
      <c r="K176" s="283"/>
    </row>
    <row r="177" spans="11:11" x14ac:dyDescent="0.25">
      <c r="K177" s="283"/>
    </row>
    <row r="178" spans="11:11" x14ac:dyDescent="0.25">
      <c r="K178" s="283"/>
    </row>
    <row r="179" spans="11:11" x14ac:dyDescent="0.25">
      <c r="K179" s="283"/>
    </row>
    <row r="180" spans="11:11" x14ac:dyDescent="0.25">
      <c r="K180" s="283"/>
    </row>
    <row r="181" spans="11:11" x14ac:dyDescent="0.25">
      <c r="K181" s="283"/>
    </row>
    <row r="182" spans="11:11" x14ac:dyDescent="0.25">
      <c r="K182" s="283"/>
    </row>
    <row r="183" spans="11:11" x14ac:dyDescent="0.25">
      <c r="K183" s="283"/>
    </row>
    <row r="184" spans="11:11" x14ac:dyDescent="0.25">
      <c r="K184" s="283"/>
    </row>
    <row r="185" spans="11:11" x14ac:dyDescent="0.25">
      <c r="K185" s="283"/>
    </row>
    <row r="186" spans="11:11" x14ac:dyDescent="0.25">
      <c r="K186" s="283"/>
    </row>
    <row r="187" spans="11:11" x14ac:dyDescent="0.25">
      <c r="K187" s="283"/>
    </row>
    <row r="188" spans="11:11" x14ac:dyDescent="0.25">
      <c r="K188" s="283"/>
    </row>
    <row r="189" spans="11:11" x14ac:dyDescent="0.25">
      <c r="K189" s="283"/>
    </row>
    <row r="190" spans="11:11" x14ac:dyDescent="0.25">
      <c r="K190" s="283"/>
    </row>
    <row r="191" spans="11:11" x14ac:dyDescent="0.25">
      <c r="K191" s="283"/>
    </row>
    <row r="192" spans="11:11" x14ac:dyDescent="0.25">
      <c r="K192" s="283"/>
    </row>
    <row r="193" spans="11:11" x14ac:dyDescent="0.25">
      <c r="K193" s="283"/>
    </row>
    <row r="194" spans="11:11" x14ac:dyDescent="0.25">
      <c r="K194" s="283"/>
    </row>
    <row r="195" spans="11:11" x14ac:dyDescent="0.25">
      <c r="K195" s="283"/>
    </row>
    <row r="196" spans="11:11" x14ac:dyDescent="0.25">
      <c r="K196" s="283"/>
    </row>
    <row r="197" spans="11:11" x14ac:dyDescent="0.25">
      <c r="K197" s="283"/>
    </row>
    <row r="198" spans="11:11" x14ac:dyDescent="0.25">
      <c r="K198" s="283"/>
    </row>
    <row r="199" spans="11:11" x14ac:dyDescent="0.25">
      <c r="K199" s="283"/>
    </row>
    <row r="200" spans="11:11" x14ac:dyDescent="0.25">
      <c r="K200" s="283"/>
    </row>
    <row r="201" spans="11:11" x14ac:dyDescent="0.25">
      <c r="K201" s="283"/>
    </row>
    <row r="202" spans="11:11" x14ac:dyDescent="0.25">
      <c r="K202" s="283"/>
    </row>
    <row r="203" spans="11:11" x14ac:dyDescent="0.25">
      <c r="K203" s="283"/>
    </row>
    <row r="204" spans="11:11" x14ac:dyDescent="0.25">
      <c r="K204" s="283"/>
    </row>
    <row r="205" spans="11:11" x14ac:dyDescent="0.25">
      <c r="K205" s="283"/>
    </row>
    <row r="206" spans="11:11" x14ac:dyDescent="0.25">
      <c r="K206" s="283"/>
    </row>
    <row r="207" spans="11:11" x14ac:dyDescent="0.25">
      <c r="K207" s="283"/>
    </row>
    <row r="208" spans="11:11" x14ac:dyDescent="0.25">
      <c r="K208" s="283"/>
    </row>
    <row r="209" spans="11:11" x14ac:dyDescent="0.25">
      <c r="K209" s="283"/>
    </row>
    <row r="210" spans="11:11" x14ac:dyDescent="0.25">
      <c r="K210" s="283"/>
    </row>
    <row r="211" spans="11:11" x14ac:dyDescent="0.25">
      <c r="K211" s="283"/>
    </row>
    <row r="212" spans="11:11" x14ac:dyDescent="0.25">
      <c r="K212" s="283"/>
    </row>
    <row r="213" spans="11:11" x14ac:dyDescent="0.25">
      <c r="K213" s="283"/>
    </row>
    <row r="214" spans="11:11" x14ac:dyDescent="0.25">
      <c r="K214" s="283"/>
    </row>
    <row r="215" spans="11:11" x14ac:dyDescent="0.25">
      <c r="K215" s="283"/>
    </row>
    <row r="216" spans="11:11" x14ac:dyDescent="0.25">
      <c r="K216" s="283"/>
    </row>
    <row r="217" spans="11:11" x14ac:dyDescent="0.25">
      <c r="K217" s="283"/>
    </row>
    <row r="218" spans="11:11" x14ac:dyDescent="0.25">
      <c r="K218" s="283"/>
    </row>
    <row r="219" spans="11:11" x14ac:dyDescent="0.25">
      <c r="K219" s="283"/>
    </row>
    <row r="220" spans="11:11" x14ac:dyDescent="0.25">
      <c r="K220" s="283"/>
    </row>
    <row r="221" spans="11:11" x14ac:dyDescent="0.25">
      <c r="K221" s="283"/>
    </row>
    <row r="222" spans="11:11" x14ac:dyDescent="0.25">
      <c r="K222" s="283"/>
    </row>
    <row r="223" spans="11:11" x14ac:dyDescent="0.25">
      <c r="K223" s="283"/>
    </row>
    <row r="224" spans="11:11" x14ac:dyDescent="0.25">
      <c r="K224" s="283"/>
    </row>
    <row r="225" spans="11:11" x14ac:dyDescent="0.25">
      <c r="K225" s="283"/>
    </row>
    <row r="226" spans="11:11" x14ac:dyDescent="0.25">
      <c r="K226" s="283"/>
    </row>
    <row r="227" spans="11:11" x14ac:dyDescent="0.25">
      <c r="K227" s="283"/>
    </row>
    <row r="228" spans="11:11" x14ac:dyDescent="0.25">
      <c r="K228" s="283"/>
    </row>
    <row r="229" spans="11:11" x14ac:dyDescent="0.25">
      <c r="K229" s="283"/>
    </row>
    <row r="230" spans="11:11" x14ac:dyDescent="0.25">
      <c r="K230" s="283"/>
    </row>
    <row r="231" spans="11:11" x14ac:dyDescent="0.25">
      <c r="K231" s="283"/>
    </row>
    <row r="232" spans="11:11" x14ac:dyDescent="0.25">
      <c r="K232" s="283"/>
    </row>
    <row r="233" spans="11:11" x14ac:dyDescent="0.25">
      <c r="K233" s="283"/>
    </row>
    <row r="234" spans="11:11" x14ac:dyDescent="0.25">
      <c r="K234" s="283"/>
    </row>
    <row r="235" spans="11:11" x14ac:dyDescent="0.25">
      <c r="K235" s="283"/>
    </row>
    <row r="236" spans="11:11" x14ac:dyDescent="0.25">
      <c r="K236" s="283"/>
    </row>
    <row r="237" spans="11:11" x14ac:dyDescent="0.25">
      <c r="K237" s="283"/>
    </row>
    <row r="238" spans="11:11" x14ac:dyDescent="0.25">
      <c r="K238" s="283"/>
    </row>
    <row r="239" spans="11:11" x14ac:dyDescent="0.25">
      <c r="K239" s="283"/>
    </row>
    <row r="240" spans="11:11" x14ac:dyDescent="0.25">
      <c r="K240" s="283"/>
    </row>
    <row r="241" spans="11:11" x14ac:dyDescent="0.25">
      <c r="K241" s="283"/>
    </row>
    <row r="242" spans="11:11" x14ac:dyDescent="0.25">
      <c r="K242" s="283"/>
    </row>
    <row r="243" spans="11:11" x14ac:dyDescent="0.25">
      <c r="K243" s="283"/>
    </row>
    <row r="244" spans="11:11" x14ac:dyDescent="0.25">
      <c r="K244" s="283"/>
    </row>
    <row r="245" spans="11:11" x14ac:dyDescent="0.25">
      <c r="K245" s="283"/>
    </row>
    <row r="246" spans="11:11" x14ac:dyDescent="0.25">
      <c r="K246" s="283"/>
    </row>
    <row r="247" spans="11:11" x14ac:dyDescent="0.25">
      <c r="K247" s="283"/>
    </row>
    <row r="248" spans="11:11" x14ac:dyDescent="0.25">
      <c r="K248" s="283"/>
    </row>
    <row r="249" spans="11:11" x14ac:dyDescent="0.25">
      <c r="K249" s="283"/>
    </row>
    <row r="250" spans="11:11" x14ac:dyDescent="0.25">
      <c r="K250" s="283"/>
    </row>
    <row r="251" spans="11:11" x14ac:dyDescent="0.25">
      <c r="K251" s="283"/>
    </row>
    <row r="252" spans="11:11" x14ac:dyDescent="0.25">
      <c r="K252" s="283"/>
    </row>
    <row r="253" spans="11:11" x14ac:dyDescent="0.25">
      <c r="K253" s="283"/>
    </row>
    <row r="254" spans="11:11" x14ac:dyDescent="0.25">
      <c r="K254" s="283"/>
    </row>
    <row r="255" spans="11:11" x14ac:dyDescent="0.25">
      <c r="K255" s="283"/>
    </row>
    <row r="256" spans="11:11" x14ac:dyDescent="0.25">
      <c r="K256" s="283"/>
    </row>
    <row r="257" spans="11:11" x14ac:dyDescent="0.25">
      <c r="K257" s="283"/>
    </row>
    <row r="258" spans="11:11" x14ac:dyDescent="0.25">
      <c r="K258" s="283"/>
    </row>
    <row r="259" spans="11:11" x14ac:dyDescent="0.25">
      <c r="K259" s="283"/>
    </row>
    <row r="260" spans="11:11" x14ac:dyDescent="0.25">
      <c r="K260" s="283"/>
    </row>
    <row r="261" spans="11:11" x14ac:dyDescent="0.25">
      <c r="K261" s="283"/>
    </row>
    <row r="262" spans="11:11" x14ac:dyDescent="0.25">
      <c r="K262" s="283"/>
    </row>
    <row r="263" spans="11:11" x14ac:dyDescent="0.25">
      <c r="K263" s="283"/>
    </row>
    <row r="264" spans="11:11" x14ac:dyDescent="0.25">
      <c r="K264" s="283"/>
    </row>
    <row r="265" spans="11:11" x14ac:dyDescent="0.25">
      <c r="K265" s="283"/>
    </row>
    <row r="266" spans="11:11" x14ac:dyDescent="0.25">
      <c r="K266" s="283"/>
    </row>
    <row r="267" spans="11:11" x14ac:dyDescent="0.25">
      <c r="K267" s="283"/>
    </row>
    <row r="268" spans="11:11" x14ac:dyDescent="0.25">
      <c r="K268" s="283"/>
    </row>
    <row r="269" spans="11:11" x14ac:dyDescent="0.25">
      <c r="K269" s="283"/>
    </row>
    <row r="270" spans="11:11" x14ac:dyDescent="0.25">
      <c r="K270" s="283"/>
    </row>
    <row r="271" spans="11:11" x14ac:dyDescent="0.25">
      <c r="K271" s="283"/>
    </row>
    <row r="272" spans="11:11" x14ac:dyDescent="0.25">
      <c r="K272" s="283"/>
    </row>
    <row r="273" spans="11:11" x14ac:dyDescent="0.25">
      <c r="K273" s="283"/>
    </row>
    <row r="274" spans="11:11" x14ac:dyDescent="0.25">
      <c r="K274" s="283"/>
    </row>
    <row r="275" spans="11:11" x14ac:dyDescent="0.25">
      <c r="K275" s="283"/>
    </row>
    <row r="276" spans="11:11" x14ac:dyDescent="0.25">
      <c r="K276" s="283"/>
    </row>
    <row r="277" spans="11:11" x14ac:dyDescent="0.25">
      <c r="K277" s="283"/>
    </row>
    <row r="278" spans="11:11" x14ac:dyDescent="0.25">
      <c r="K278" s="283"/>
    </row>
    <row r="279" spans="11:11" x14ac:dyDescent="0.25">
      <c r="K279" s="283"/>
    </row>
    <row r="280" spans="11:11" x14ac:dyDescent="0.25">
      <c r="K280" s="283"/>
    </row>
    <row r="281" spans="11:11" x14ac:dyDescent="0.25">
      <c r="K281" s="283"/>
    </row>
    <row r="282" spans="11:11" x14ac:dyDescent="0.25">
      <c r="K282" s="283"/>
    </row>
    <row r="283" spans="11:11" x14ac:dyDescent="0.25">
      <c r="K283" s="283"/>
    </row>
    <row r="284" spans="11:11" x14ac:dyDescent="0.25">
      <c r="K284" s="283"/>
    </row>
    <row r="285" spans="11:11" x14ac:dyDescent="0.25">
      <c r="K285" s="283"/>
    </row>
    <row r="286" spans="11:11" x14ac:dyDescent="0.25">
      <c r="K286" s="283"/>
    </row>
    <row r="287" spans="11:11" x14ac:dyDescent="0.25">
      <c r="K287" s="283"/>
    </row>
    <row r="288" spans="11:11" x14ac:dyDescent="0.25">
      <c r="K288" s="283"/>
    </row>
    <row r="289" spans="11:11" x14ac:dyDescent="0.25">
      <c r="K289" s="283"/>
    </row>
    <row r="290" spans="11:11" x14ac:dyDescent="0.25">
      <c r="K290" s="283"/>
    </row>
    <row r="291" spans="11:11" x14ac:dyDescent="0.25">
      <c r="K291" s="283"/>
    </row>
    <row r="292" spans="11:11" x14ac:dyDescent="0.25">
      <c r="K292" s="283"/>
    </row>
    <row r="293" spans="11:11" x14ac:dyDescent="0.25">
      <c r="K293" s="283"/>
    </row>
    <row r="294" spans="11:11" x14ac:dyDescent="0.25">
      <c r="K294" s="283"/>
    </row>
    <row r="295" spans="11:11" x14ac:dyDescent="0.25">
      <c r="K295" s="283"/>
    </row>
    <row r="296" spans="11:11" x14ac:dyDescent="0.25">
      <c r="K296" s="283"/>
    </row>
    <row r="297" spans="11:11" x14ac:dyDescent="0.25">
      <c r="K297" s="283"/>
    </row>
    <row r="298" spans="11:11" x14ac:dyDescent="0.25">
      <c r="K298" s="283"/>
    </row>
    <row r="299" spans="11:11" x14ac:dyDescent="0.25">
      <c r="K299" s="283"/>
    </row>
    <row r="300" spans="11:11" x14ac:dyDescent="0.25">
      <c r="K300" s="283"/>
    </row>
    <row r="301" spans="11:11" x14ac:dyDescent="0.25">
      <c r="K301" s="283"/>
    </row>
    <row r="302" spans="11:11" x14ac:dyDescent="0.25">
      <c r="K302" s="283"/>
    </row>
    <row r="303" spans="11:11" x14ac:dyDescent="0.25">
      <c r="K303" s="283"/>
    </row>
    <row r="304" spans="11:11" x14ac:dyDescent="0.25">
      <c r="K304" s="283"/>
    </row>
    <row r="305" spans="11:11" x14ac:dyDescent="0.25">
      <c r="K305" s="283"/>
    </row>
    <row r="306" spans="11:11" x14ac:dyDescent="0.25">
      <c r="K306" s="283"/>
    </row>
    <row r="307" spans="11:11" x14ac:dyDescent="0.25">
      <c r="K307" s="283"/>
    </row>
    <row r="308" spans="11:11" x14ac:dyDescent="0.25">
      <c r="K308" s="283"/>
    </row>
    <row r="309" spans="11:11" x14ac:dyDescent="0.25">
      <c r="K309" s="283"/>
    </row>
    <row r="310" spans="11:11" x14ac:dyDescent="0.25">
      <c r="K310" s="283"/>
    </row>
    <row r="311" spans="11:11" x14ac:dyDescent="0.25">
      <c r="K311" s="283"/>
    </row>
    <row r="312" spans="11:11" x14ac:dyDescent="0.25">
      <c r="K312" s="283"/>
    </row>
    <row r="313" spans="11:11" x14ac:dyDescent="0.25">
      <c r="K313" s="283"/>
    </row>
  </sheetData>
  <mergeCells count="1">
    <mergeCell ref="G2:H2"/>
  </mergeCells>
  <conditionalFormatting sqref="I3:I33">
    <cfRule type="dataBar" priority="2">
      <dataBar>
        <cfvo type="min"/>
        <cfvo type="max"/>
        <color rgb="FF69AE23"/>
      </dataBar>
      <extLst>
        <ext xmlns:x14="http://schemas.microsoft.com/office/spreadsheetml/2009/9/main" uri="{B025F937-C7B1-47D3-B67F-A62EFF666E3E}">
          <x14:id>{8F916428-682C-4A07-A5F1-A0EE3EE23FCC}</x14:id>
        </ext>
      </extLst>
    </cfRule>
    <cfRule type="dataBar" priority="3">
      <dataBar>
        <cfvo type="min"/>
        <cfvo type="max"/>
        <color rgb="FF69AE23"/>
      </dataBar>
      <extLst>
        <ext xmlns:x14="http://schemas.microsoft.com/office/spreadsheetml/2009/9/main" uri="{B025F937-C7B1-47D3-B67F-A62EFF666E3E}">
          <x14:id>{760BEFF7-2603-4567-963D-4FE7328627DB}</x14:id>
        </ext>
      </extLst>
    </cfRule>
  </conditionalFormatting>
  <conditionalFormatting sqref="H3:H33">
    <cfRule type="dataBar" priority="1">
      <dataBar showValue="0">
        <cfvo type="min"/>
        <cfvo type="max"/>
        <color rgb="FF69AE23"/>
      </dataBar>
      <extLst>
        <ext xmlns:x14="http://schemas.microsoft.com/office/spreadsheetml/2009/9/main" uri="{B025F937-C7B1-47D3-B67F-A62EFF666E3E}">
          <x14:id>{FB4886BB-3D4B-49FB-BC49-B9A0F098331D}</x14:id>
        </ext>
      </extLst>
    </cfRule>
  </conditionalFormatting>
  <pageMargins left="0.70866141732283472" right="0.70866141732283472" top="0.74803149606299213" bottom="0.74803149606299213" header="0.31496062992125984" footer="0.31496062992125984"/>
  <pageSetup paperSize="9" scale="80" orientation="portrait" r:id="rId1"/>
  <extLst>
    <ext xmlns:x14="http://schemas.microsoft.com/office/spreadsheetml/2009/9/main" uri="{78C0D931-6437-407d-A8EE-F0AAD7539E65}">
      <x14:conditionalFormattings>
        <x14:conditionalFormatting xmlns:xm="http://schemas.microsoft.com/office/excel/2006/main">
          <x14:cfRule type="dataBar" id="{8F916428-682C-4A07-A5F1-A0EE3EE23FCC}">
            <x14:dataBar minLength="0" maxLength="100" gradient="0">
              <x14:cfvo type="autoMin"/>
              <x14:cfvo type="autoMax"/>
              <x14:negativeFillColor rgb="FFFF0000"/>
              <x14:axisColor rgb="FF000000"/>
            </x14:dataBar>
          </x14:cfRule>
          <x14:cfRule type="dataBar" id="{760BEFF7-2603-4567-963D-4FE7328627DB}">
            <x14:dataBar minLength="0" maxLength="100" gradient="0">
              <x14:cfvo type="autoMin"/>
              <x14:cfvo type="autoMax"/>
              <x14:negativeFillColor rgb="FFFF0000"/>
              <x14:axisColor rgb="FF000000"/>
            </x14:dataBar>
          </x14:cfRule>
          <xm:sqref>I3:I33</xm:sqref>
        </x14:conditionalFormatting>
        <x14:conditionalFormatting xmlns:xm="http://schemas.microsoft.com/office/excel/2006/main">
          <x14:cfRule type="dataBar" id="{FB4886BB-3D4B-49FB-BC49-B9A0F098331D}">
            <x14:dataBar minLength="0" maxLength="100" gradient="0">
              <x14:cfvo type="autoMin"/>
              <x14:cfvo type="autoMax"/>
              <x14:negativeFillColor rgb="FFFF0000"/>
              <x14:axisColor rgb="FF000000"/>
            </x14:dataBar>
          </x14:cfRule>
          <xm:sqref>H3:H33</xm:sqref>
        </x14:conditionalFormatting>
      </x14:conditionalFormattings>
    </ext>
    <ext xmlns:x14="http://schemas.microsoft.com/office/spreadsheetml/2009/9/main" uri="{05C60535-1F16-4fd2-B633-F4F36F0B64E0}">
      <x14:sparklineGroups xmlns:xm="http://schemas.microsoft.com/office/excel/2006/main">
        <x14:sparklineGroup displayEmptyCellsAs="gap" markers="1">
          <x14:colorSeries rgb="FF69AE23"/>
          <x14:colorNegative rgb="FFD00000"/>
          <x14:colorAxis rgb="FF000000"/>
          <x14:colorMarkers rgb="FF69AE23"/>
          <x14:colorFirst rgb="FFD00000"/>
          <x14:colorLast rgb="FFD00000"/>
          <x14:colorHigh rgb="FFD00000"/>
          <x14:colorLow rgb="FFD00000"/>
          <x14:sparklines>
            <x14:sparkline>
              <xm:f>Table_D4!C3:G3</xm:f>
              <xm:sqref>I3</xm:sqref>
            </x14:sparkline>
            <x14:sparkline>
              <xm:f>Table_D4!C4:G4</xm:f>
              <xm:sqref>I4</xm:sqref>
            </x14:sparkline>
            <x14:sparkline>
              <xm:f>Table_D4!C5:G5</xm:f>
              <xm:sqref>I5</xm:sqref>
            </x14:sparkline>
            <x14:sparkline>
              <xm:f>Table_D4!C6:G6</xm:f>
              <xm:sqref>I6</xm:sqref>
            </x14:sparkline>
            <x14:sparkline>
              <xm:f>Table_D4!C7:G7</xm:f>
              <xm:sqref>I7</xm:sqref>
            </x14:sparkline>
            <x14:sparkline>
              <xm:f>Table_D4!C8:G8</xm:f>
              <xm:sqref>I8</xm:sqref>
            </x14:sparkline>
            <x14:sparkline>
              <xm:f>Table_D4!C9:G9</xm:f>
              <xm:sqref>I9</xm:sqref>
            </x14:sparkline>
            <x14:sparkline>
              <xm:f>Table_D4!C10:G10</xm:f>
              <xm:sqref>I10</xm:sqref>
            </x14:sparkline>
            <x14:sparkline>
              <xm:f>Table_D4!C11:G11</xm:f>
              <xm:sqref>I11</xm:sqref>
            </x14:sparkline>
            <x14:sparkline>
              <xm:f>Table_D4!C12:G12</xm:f>
              <xm:sqref>I12</xm:sqref>
            </x14:sparkline>
            <x14:sparkline>
              <xm:f>Table_D4!C13:G13</xm:f>
              <xm:sqref>I13</xm:sqref>
            </x14:sparkline>
            <x14:sparkline>
              <xm:f>Table_D4!C14:G14</xm:f>
              <xm:sqref>I14</xm:sqref>
            </x14:sparkline>
            <x14:sparkline>
              <xm:f>Table_D4!C15:G15</xm:f>
              <xm:sqref>I15</xm:sqref>
            </x14:sparkline>
            <x14:sparkline>
              <xm:f>Table_D4!C16:G16</xm:f>
              <xm:sqref>I16</xm:sqref>
            </x14:sparkline>
            <x14:sparkline>
              <xm:f>Table_D4!C17:G17</xm:f>
              <xm:sqref>I17</xm:sqref>
            </x14:sparkline>
            <x14:sparkline>
              <xm:f>Table_D4!C18:G18</xm:f>
              <xm:sqref>I18</xm:sqref>
            </x14:sparkline>
            <x14:sparkline>
              <xm:f>Table_D4!C19:G19</xm:f>
              <xm:sqref>I19</xm:sqref>
            </x14:sparkline>
            <x14:sparkline>
              <xm:f>Table_D4!C20:G20</xm:f>
              <xm:sqref>I20</xm:sqref>
            </x14:sparkline>
            <x14:sparkline>
              <xm:f>Table_D4!C21:G21</xm:f>
              <xm:sqref>I21</xm:sqref>
            </x14:sparkline>
            <x14:sparkline>
              <xm:f>Table_D4!C22:G22</xm:f>
              <xm:sqref>I22</xm:sqref>
            </x14:sparkline>
            <x14:sparkline>
              <xm:f>Table_D4!C23:G23</xm:f>
              <xm:sqref>I23</xm:sqref>
            </x14:sparkline>
            <x14:sparkline>
              <xm:f>Table_D4!C24:G24</xm:f>
              <xm:sqref>I24</xm:sqref>
            </x14:sparkline>
            <x14:sparkline>
              <xm:f>Table_D4!C25:G25</xm:f>
              <xm:sqref>I25</xm:sqref>
            </x14:sparkline>
            <x14:sparkline>
              <xm:f>Table_D4!C26:G26</xm:f>
              <xm:sqref>I26</xm:sqref>
            </x14:sparkline>
            <x14:sparkline>
              <xm:f>Table_D4!C27:G27</xm:f>
              <xm:sqref>I27</xm:sqref>
            </x14:sparkline>
            <x14:sparkline>
              <xm:f>Table_D4!C28:G28</xm:f>
              <xm:sqref>I28</xm:sqref>
            </x14:sparkline>
            <x14:sparkline>
              <xm:f>Table_D4!C29:G29</xm:f>
              <xm:sqref>I29</xm:sqref>
            </x14:sparkline>
            <x14:sparkline>
              <xm:f>Table_D4!C30:G30</xm:f>
              <xm:sqref>I30</xm:sqref>
            </x14:sparkline>
            <x14:sparkline>
              <xm:f>Table_D4!C31:G31</xm:f>
              <xm:sqref>I31</xm:sqref>
            </x14:sparkline>
            <x14:sparkline>
              <xm:f>Table_D4!C32:G32</xm:f>
              <xm:sqref>I32</xm:sqref>
            </x14:sparkline>
            <x14:sparkline>
              <xm:f>Table_D4!C33:G33</xm:f>
              <xm:sqref>I33</xm:sqref>
            </x14:sparkline>
          </x14:sparklines>
        </x14:sparklineGroup>
      </x14:sparklineGroup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4"/>
  <sheetViews>
    <sheetView zoomScale="80" zoomScaleNormal="80" zoomScalePageLayoutView="80" workbookViewId="0">
      <selection activeCell="I20" sqref="I20"/>
    </sheetView>
  </sheetViews>
  <sheetFormatPr defaultColWidth="8.85546875" defaultRowHeight="15" x14ac:dyDescent="0.25"/>
  <cols>
    <col min="1" max="1" width="16.7109375" style="130" customWidth="1"/>
    <col min="2" max="6" width="10" style="130" customWidth="1"/>
    <col min="7" max="7" width="18" style="130" customWidth="1"/>
    <col min="8" max="8" width="18.140625" style="130" customWidth="1"/>
    <col min="9" max="9" width="13.42578125" style="131" customWidth="1"/>
    <col min="10" max="10" width="13.42578125" style="132" customWidth="1"/>
    <col min="11" max="16384" width="8.85546875" style="130"/>
  </cols>
  <sheetData>
    <row r="1" spans="1:11" ht="18" customHeight="1" x14ac:dyDescent="0.25">
      <c r="A1" s="149" t="s">
        <v>108</v>
      </c>
    </row>
    <row r="2" spans="1:11" s="106" customFormat="1" ht="18" customHeight="1" x14ac:dyDescent="0.2">
      <c r="A2" s="105"/>
      <c r="I2" s="107"/>
      <c r="J2" s="108"/>
    </row>
    <row r="3" spans="1:11" s="111" customFormat="1" ht="66.75" customHeight="1" x14ac:dyDescent="0.2">
      <c r="A3" s="109" t="s">
        <v>0</v>
      </c>
      <c r="B3" s="110">
        <v>2013</v>
      </c>
      <c r="C3" s="110">
        <v>2014</v>
      </c>
      <c r="D3" s="110">
        <v>2015</v>
      </c>
      <c r="E3" s="110">
        <v>2016</v>
      </c>
      <c r="F3" s="243">
        <v>2017</v>
      </c>
      <c r="G3" s="244"/>
      <c r="H3" s="110" t="s">
        <v>1</v>
      </c>
      <c r="I3" s="110" t="s">
        <v>29</v>
      </c>
      <c r="J3" s="110" t="s">
        <v>2</v>
      </c>
    </row>
    <row r="4" spans="1:11" s="106" customFormat="1" ht="18" customHeight="1" x14ac:dyDescent="0.2">
      <c r="A4" s="112" t="s">
        <v>7</v>
      </c>
      <c r="B4" s="144">
        <v>0.61705623159547596</v>
      </c>
      <c r="C4" s="144">
        <v>0.60967946989985999</v>
      </c>
      <c r="D4" s="144">
        <v>0.59778066664796004</v>
      </c>
      <c r="E4" s="144">
        <v>0.54400358765452095</v>
      </c>
      <c r="F4" s="144">
        <v>0.53741059251236301</v>
      </c>
      <c r="G4" s="114">
        <v>0.53741059251236301</v>
      </c>
      <c r="H4" s="115"/>
      <c r="I4" s="116">
        <v>-2.2496716041156401E-2</v>
      </c>
      <c r="J4" s="117" t="s">
        <v>22</v>
      </c>
      <c r="K4" s="117"/>
    </row>
    <row r="5" spans="1:11" s="106" customFormat="1" ht="18" customHeight="1" x14ac:dyDescent="0.2">
      <c r="A5" s="112" t="s">
        <v>33</v>
      </c>
      <c r="B5" s="144">
        <v>1.2785393344601701</v>
      </c>
      <c r="C5" s="144">
        <v>1.16821501768433</v>
      </c>
      <c r="D5" s="144">
        <v>1.02968355187421</v>
      </c>
      <c r="E5" s="144">
        <v>0.91325477418105905</v>
      </c>
      <c r="F5" s="144">
        <v>0.74878939131733102</v>
      </c>
      <c r="G5" s="114">
        <v>0.74878939131733102</v>
      </c>
      <c r="H5" s="115"/>
      <c r="I5" s="116">
        <v>-0.13144601297889599</v>
      </c>
      <c r="J5" s="117" t="s">
        <v>22</v>
      </c>
      <c r="K5" s="117"/>
    </row>
    <row r="6" spans="1:11" s="106" customFormat="1" ht="18" customHeight="1" x14ac:dyDescent="0.2">
      <c r="A6" s="112" t="s">
        <v>5</v>
      </c>
      <c r="B6" s="144">
        <v>1.6909076282991899</v>
      </c>
      <c r="C6" s="144">
        <v>1.4674969845647801</v>
      </c>
      <c r="D6" s="144">
        <v>1.30985039477725</v>
      </c>
      <c r="E6" s="144">
        <v>1.1457967039408901</v>
      </c>
      <c r="F6" s="144">
        <v>1.0069582631523799</v>
      </c>
      <c r="G6" s="114">
        <v>1.0069582631523799</v>
      </c>
      <c r="H6" s="115"/>
      <c r="I6" s="116">
        <v>-0.16895990109174999</v>
      </c>
      <c r="J6" s="117" t="s">
        <v>22</v>
      </c>
      <c r="K6" s="117"/>
    </row>
    <row r="7" spans="1:11" s="106" customFormat="1" ht="18" customHeight="1" x14ac:dyDescent="0.2">
      <c r="A7" s="112" t="s">
        <v>3</v>
      </c>
      <c r="B7" s="144">
        <v>1.3852860906217099</v>
      </c>
      <c r="C7" s="144">
        <v>1.3525726911179801</v>
      </c>
      <c r="D7" s="144">
        <v>1.38799313325665</v>
      </c>
      <c r="E7" s="144">
        <v>1.37003533445893</v>
      </c>
      <c r="F7" s="144">
        <v>1.3801026222371999</v>
      </c>
      <c r="G7" s="114">
        <v>1.3801026222371999</v>
      </c>
      <c r="H7" s="115"/>
      <c r="I7" s="116">
        <v>7.09570657193742E-4</v>
      </c>
      <c r="J7" s="117"/>
      <c r="K7" s="117"/>
    </row>
    <row r="8" spans="1:11" s="106" customFormat="1" ht="18" customHeight="1" x14ac:dyDescent="0.2">
      <c r="A8" s="112" t="s">
        <v>30</v>
      </c>
      <c r="B8" s="145">
        <v>1.7094163915184</v>
      </c>
      <c r="C8" s="144">
        <v>1.56244132782005</v>
      </c>
      <c r="D8" s="144">
        <v>1.70745909362891</v>
      </c>
      <c r="E8" s="144">
        <v>1.69345757361352</v>
      </c>
      <c r="F8" s="144">
        <v>1.6078583287493899</v>
      </c>
      <c r="G8" s="114">
        <v>1.6078583287493899</v>
      </c>
      <c r="H8" s="115"/>
      <c r="I8" s="116">
        <v>-7.2099879744543099E-3</v>
      </c>
      <c r="J8" s="117"/>
      <c r="K8" s="117"/>
    </row>
    <row r="9" spans="1:11" s="106" customFormat="1" ht="18" customHeight="1" x14ac:dyDescent="0.2">
      <c r="A9" s="112" t="s">
        <v>17</v>
      </c>
      <c r="B9" s="144">
        <v>1.83883504237801</v>
      </c>
      <c r="C9" s="144">
        <v>1.84281957448197</v>
      </c>
      <c r="D9" s="144">
        <v>1.8363907407103299</v>
      </c>
      <c r="E9" s="144">
        <v>1.79718077595481</v>
      </c>
      <c r="F9" s="144">
        <v>1.6208547683241099</v>
      </c>
      <c r="G9" s="114">
        <v>1.6208547683241099</v>
      </c>
      <c r="H9" s="115"/>
      <c r="I9" s="116">
        <v>-4.8159934663495101E-2</v>
      </c>
      <c r="J9" s="117"/>
      <c r="K9" s="21"/>
    </row>
    <row r="10" spans="1:11" s="106" customFormat="1" ht="18" customHeight="1" x14ac:dyDescent="0.2">
      <c r="A10" s="112" t="s">
        <v>8</v>
      </c>
      <c r="B10" s="144">
        <v>1.7925942872459</v>
      </c>
      <c r="C10" s="144">
        <v>1.78092313144591</v>
      </c>
      <c r="D10" s="144">
        <v>1.8621669428593799</v>
      </c>
      <c r="E10" s="144">
        <v>1.6040369821831999</v>
      </c>
      <c r="F10" s="144">
        <v>1.6958835590835999</v>
      </c>
      <c r="G10" s="114">
        <v>1.6958835590835999</v>
      </c>
      <c r="H10" s="115"/>
      <c r="I10" s="116">
        <v>-3.7030760558730003E-2</v>
      </c>
      <c r="J10" s="117"/>
      <c r="K10" s="21"/>
    </row>
    <row r="11" spans="1:11" s="106" customFormat="1" ht="18" customHeight="1" x14ac:dyDescent="0.2">
      <c r="A11" s="112" t="s">
        <v>21</v>
      </c>
      <c r="B11" s="144">
        <v>1.73280220383855</v>
      </c>
      <c r="C11" s="144">
        <v>1.6095615954464799</v>
      </c>
      <c r="D11" s="144">
        <v>1.8257600602442901</v>
      </c>
      <c r="E11" s="144">
        <v>1.8139320124434699</v>
      </c>
      <c r="F11" s="144">
        <v>1.97418965574567</v>
      </c>
      <c r="G11" s="114">
        <v>1.97418965574567</v>
      </c>
      <c r="H11" s="115"/>
      <c r="I11" s="116">
        <v>6.8714532081122007E-2</v>
      </c>
      <c r="J11" s="122"/>
      <c r="K11" s="21"/>
    </row>
    <row r="12" spans="1:11" s="106" customFormat="1" ht="18" customHeight="1" x14ac:dyDescent="0.2">
      <c r="A12" s="112" t="s">
        <v>24</v>
      </c>
      <c r="B12" s="144">
        <v>2.3831295045126901</v>
      </c>
      <c r="C12" s="144">
        <v>1.86878246967211</v>
      </c>
      <c r="D12" s="144">
        <v>1.9233176731436701</v>
      </c>
      <c r="E12" s="144">
        <v>1.9685448656011899</v>
      </c>
      <c r="F12" s="144">
        <v>2.0737808329104701</v>
      </c>
      <c r="G12" s="114">
        <v>2.0737808329104701</v>
      </c>
      <c r="H12" s="115"/>
      <c r="I12" s="116">
        <v>-5.1893494727535398E-2</v>
      </c>
      <c r="J12" s="117"/>
      <c r="K12" s="21"/>
    </row>
    <row r="13" spans="1:11" s="106" customFormat="1" ht="18" customHeight="1" x14ac:dyDescent="0.2">
      <c r="A13" s="112" t="s">
        <v>34</v>
      </c>
      <c r="B13" s="144">
        <v>2.8043279803356902</v>
      </c>
      <c r="C13" s="144">
        <v>2.4801509969841899</v>
      </c>
      <c r="D13" s="144">
        <v>2.3963057948262301</v>
      </c>
      <c r="E13" s="144">
        <v>2.2717003650444698</v>
      </c>
      <c r="F13" s="144">
        <v>2.1427762110355402</v>
      </c>
      <c r="G13" s="114">
        <v>2.1427762110355402</v>
      </c>
      <c r="H13" s="115"/>
      <c r="I13" s="116">
        <v>-0.15315541705400201</v>
      </c>
      <c r="J13" s="117" t="s">
        <v>22</v>
      </c>
      <c r="K13" s="21"/>
    </row>
    <row r="14" spans="1:11" s="106" customFormat="1" ht="18" customHeight="1" x14ac:dyDescent="0.2">
      <c r="A14" s="112" t="s">
        <v>11</v>
      </c>
      <c r="B14" s="144">
        <v>2.4800587895391799</v>
      </c>
      <c r="C14" s="144">
        <v>2.3974578175536401</v>
      </c>
      <c r="D14" s="144">
        <v>2.4450676634427402</v>
      </c>
      <c r="E14" s="144">
        <v>2.2717906803544898</v>
      </c>
      <c r="F14" s="144">
        <v>2.26200959645637</v>
      </c>
      <c r="G14" s="114">
        <v>2.26200959645637</v>
      </c>
      <c r="H14" s="115"/>
      <c r="I14" s="116">
        <v>-5.6176552336476497E-2</v>
      </c>
      <c r="J14" s="117" t="s">
        <v>22</v>
      </c>
      <c r="K14" s="21"/>
    </row>
    <row r="15" spans="1:11" s="106" customFormat="1" ht="18" customHeight="1" x14ac:dyDescent="0.2">
      <c r="A15" s="112" t="s">
        <v>32</v>
      </c>
      <c r="B15" s="144">
        <v>2.7449902222127598</v>
      </c>
      <c r="C15" s="144">
        <v>2.7865581395915302</v>
      </c>
      <c r="D15" s="144">
        <v>3.0605259844870898</v>
      </c>
      <c r="E15" s="144">
        <v>3.0860961389980099</v>
      </c>
      <c r="F15" s="144">
        <v>2.4409269278424501</v>
      </c>
      <c r="G15" s="118">
        <v>2.4409269278424501</v>
      </c>
      <c r="H15" s="115"/>
      <c r="I15" s="116">
        <v>-3.0858858933413402E-2</v>
      </c>
      <c r="J15" s="117"/>
      <c r="K15" s="21"/>
    </row>
    <row r="16" spans="1:11" s="106" customFormat="1" ht="18" customHeight="1" x14ac:dyDescent="0.2">
      <c r="A16" s="112" t="s">
        <v>15</v>
      </c>
      <c r="B16" s="144">
        <v>2.7962296780712599</v>
      </c>
      <c r="C16" s="144">
        <v>2.9084538307040799</v>
      </c>
      <c r="D16" s="144">
        <v>3.1011406312703902</v>
      </c>
      <c r="E16" s="144">
        <v>2.7118871961846902</v>
      </c>
      <c r="F16" s="144">
        <v>2.7450904240651699</v>
      </c>
      <c r="G16" s="114">
        <v>2.7450904240651699</v>
      </c>
      <c r="H16" s="115"/>
      <c r="I16" s="116">
        <v>-2.9884514253157701E-2</v>
      </c>
      <c r="J16" s="117"/>
      <c r="K16" s="21"/>
    </row>
    <row r="17" spans="1:11" s="106" customFormat="1" ht="18" customHeight="1" x14ac:dyDescent="0.2">
      <c r="A17" s="112" t="s">
        <v>4</v>
      </c>
      <c r="B17" s="144">
        <v>2.8184214970524901</v>
      </c>
      <c r="C17" s="144">
        <v>3.1270607411802902</v>
      </c>
      <c r="D17" s="144">
        <v>3.2986628046931399</v>
      </c>
      <c r="E17" s="144">
        <v>2.81920953369815</v>
      </c>
      <c r="F17" s="144">
        <v>2.7985890838560401</v>
      </c>
      <c r="G17" s="114">
        <v>2.7985890838560401</v>
      </c>
      <c r="H17" s="115"/>
      <c r="I17" s="116">
        <v>-3.47516033875028E-2</v>
      </c>
      <c r="J17" s="117"/>
      <c r="K17" s="21"/>
    </row>
    <row r="18" spans="1:11" s="106" customFormat="1" ht="18" customHeight="1" x14ac:dyDescent="0.2">
      <c r="A18" s="112" t="s">
        <v>31</v>
      </c>
      <c r="B18" s="144">
        <v>3.5860910765128802</v>
      </c>
      <c r="C18" s="144">
        <v>3.0417773901432401</v>
      </c>
      <c r="D18" s="144">
        <v>3.0571872172585302</v>
      </c>
      <c r="E18" s="144">
        <v>2.7382933384561299</v>
      </c>
      <c r="F18" s="144">
        <v>2.80627496960083</v>
      </c>
      <c r="G18" s="114">
        <v>2.80627496960083</v>
      </c>
      <c r="H18" s="115"/>
      <c r="I18" s="116">
        <v>-0.18631162655112199</v>
      </c>
      <c r="J18" s="124" t="s">
        <v>22</v>
      </c>
      <c r="K18" s="21"/>
    </row>
    <row r="19" spans="1:11" s="106" customFormat="1" ht="18" customHeight="1" x14ac:dyDescent="0.2">
      <c r="A19" s="125" t="s">
        <v>18</v>
      </c>
      <c r="B19" s="148">
        <v>3.2332025364016199</v>
      </c>
      <c r="C19" s="148">
        <v>3.1252661532919999</v>
      </c>
      <c r="D19" s="148">
        <v>3.22364120583901</v>
      </c>
      <c r="E19" s="148">
        <v>3.0836178772004401</v>
      </c>
      <c r="F19" s="148">
        <v>2.8846828558185398</v>
      </c>
      <c r="G19" s="127">
        <v>2.8846828558185398</v>
      </c>
      <c r="H19" s="115"/>
      <c r="I19" s="128">
        <v>-7.5306518455986099E-2</v>
      </c>
      <c r="J19" s="117"/>
      <c r="K19" s="21"/>
    </row>
    <row r="20" spans="1:11" s="106" customFormat="1" ht="18" customHeight="1" x14ac:dyDescent="0.2">
      <c r="A20" s="112" t="s">
        <v>35</v>
      </c>
      <c r="B20" s="145">
        <v>2.7522068565534199</v>
      </c>
      <c r="C20" s="145">
        <v>2.9117262767418199</v>
      </c>
      <c r="D20" s="145">
        <v>3.1826121998767301</v>
      </c>
      <c r="E20" s="145">
        <v>2.81480086083319</v>
      </c>
      <c r="F20" s="145">
        <v>2.89096014243141</v>
      </c>
      <c r="G20" s="120">
        <v>2.89096014243141</v>
      </c>
      <c r="H20" s="115"/>
      <c r="I20" s="116">
        <v>1.8058115584737001E-2</v>
      </c>
      <c r="J20" s="124"/>
      <c r="K20" s="21"/>
    </row>
    <row r="21" spans="1:11" s="106" customFormat="1" ht="18" customHeight="1" x14ac:dyDescent="0.2">
      <c r="A21" s="112" t="s">
        <v>36</v>
      </c>
      <c r="B21" s="145">
        <v>2.6694523839655102</v>
      </c>
      <c r="C21" s="145">
        <v>2.4625602707794498</v>
      </c>
      <c r="D21" s="145">
        <v>3.2652190612917198</v>
      </c>
      <c r="E21" s="145">
        <v>2.78570575843246</v>
      </c>
      <c r="F21" s="145">
        <v>2.8930719078419598</v>
      </c>
      <c r="G21" s="120">
        <v>2.8930719078419598</v>
      </c>
      <c r="H21" s="115"/>
      <c r="I21" s="116">
        <v>7.7038453540590399E-2</v>
      </c>
      <c r="J21" s="121"/>
      <c r="K21" s="21"/>
    </row>
    <row r="22" spans="1:11" s="106" customFormat="1" ht="18" customHeight="1" x14ac:dyDescent="0.2">
      <c r="A22" s="112" t="s">
        <v>25</v>
      </c>
      <c r="B22" s="144">
        <v>3.20342069720235</v>
      </c>
      <c r="C22" s="144">
        <v>3.2418382609673202</v>
      </c>
      <c r="D22" s="144">
        <v>3.0965733506847202</v>
      </c>
      <c r="E22" s="144">
        <v>3.0169099587248902</v>
      </c>
      <c r="F22" s="144">
        <v>2.9017761227361598</v>
      </c>
      <c r="G22" s="114">
        <v>2.9017761227361598</v>
      </c>
      <c r="H22" s="115"/>
      <c r="I22" s="116">
        <v>-8.2821745117480999E-2</v>
      </c>
      <c r="J22" s="117" t="s">
        <v>22</v>
      </c>
      <c r="K22" s="21"/>
    </row>
    <row r="23" spans="1:11" s="106" customFormat="1" ht="18" customHeight="1" x14ac:dyDescent="0.2">
      <c r="A23" s="112" t="s">
        <v>19</v>
      </c>
      <c r="B23" s="144">
        <v>3.4993403345361598</v>
      </c>
      <c r="C23" s="144">
        <v>3.0075417935451401</v>
      </c>
      <c r="D23" s="144">
        <v>3.22810678603738</v>
      </c>
      <c r="E23" s="144">
        <v>2.9721785152265401</v>
      </c>
      <c r="F23" s="144">
        <v>3.0410059221702901</v>
      </c>
      <c r="G23" s="114">
        <v>3.0410059221702901</v>
      </c>
      <c r="H23" s="115"/>
      <c r="I23" s="116">
        <v>-9.5203210305031705E-2</v>
      </c>
      <c r="J23" s="117"/>
      <c r="K23" s="21"/>
    </row>
    <row r="24" spans="1:11" s="106" customFormat="1" ht="18" customHeight="1" x14ac:dyDescent="0.2">
      <c r="A24" s="112" t="s">
        <v>23</v>
      </c>
      <c r="B24" s="146">
        <v>1.9394720551114999</v>
      </c>
      <c r="C24" s="146">
        <v>2.03725069649404</v>
      </c>
      <c r="D24" s="146">
        <v>2.2529178739738702</v>
      </c>
      <c r="E24" s="144">
        <v>3.1913659224485902</v>
      </c>
      <c r="F24" s="144">
        <v>3.0781000000000001</v>
      </c>
      <c r="G24" s="114">
        <v>3.0781000000000001</v>
      </c>
      <c r="H24" s="115"/>
      <c r="I24" s="147" t="s">
        <v>13</v>
      </c>
      <c r="J24" s="117" t="s">
        <v>16</v>
      </c>
      <c r="K24" s="21"/>
    </row>
    <row r="25" spans="1:11" s="106" customFormat="1" ht="18" customHeight="1" x14ac:dyDescent="0.2">
      <c r="A25" s="112" t="s">
        <v>14</v>
      </c>
      <c r="B25" s="144">
        <v>3.3426834055036898</v>
      </c>
      <c r="C25" s="144">
        <v>3.3965972145205598</v>
      </c>
      <c r="D25" s="144">
        <v>3.6336577556013898</v>
      </c>
      <c r="E25" s="144">
        <v>3.6201571080961901</v>
      </c>
      <c r="F25" s="144">
        <v>3.4125778002584601</v>
      </c>
      <c r="G25" s="114">
        <v>3.4125778002584601</v>
      </c>
      <c r="H25" s="115"/>
      <c r="I25" s="116">
        <v>3.6334868308516802E-2</v>
      </c>
      <c r="J25" s="117"/>
      <c r="K25" s="21"/>
    </row>
    <row r="26" spans="1:11" s="106" customFormat="1" ht="18" customHeight="1" x14ac:dyDescent="0.2">
      <c r="A26" s="112" t="s">
        <v>20</v>
      </c>
      <c r="B26" s="144">
        <v>4.8004606071894003</v>
      </c>
      <c r="C26" s="144">
        <v>4.6582334802910399</v>
      </c>
      <c r="D26" s="144">
        <v>4.61085413049301</v>
      </c>
      <c r="E26" s="144">
        <v>4.3397020218347802</v>
      </c>
      <c r="F26" s="144">
        <v>3.7511602580388401</v>
      </c>
      <c r="G26" s="114">
        <v>3.7511602580388401</v>
      </c>
      <c r="H26" s="115"/>
      <c r="I26" s="116">
        <v>-0.241713215675739</v>
      </c>
      <c r="J26" s="117" t="s">
        <v>22</v>
      </c>
      <c r="K26" s="21"/>
    </row>
    <row r="27" spans="1:11" s="106" customFormat="1" ht="18" customHeight="1" x14ac:dyDescent="0.2">
      <c r="A27" s="112" t="s">
        <v>6</v>
      </c>
      <c r="B27" s="144">
        <v>3.3460833847050302</v>
      </c>
      <c r="C27" s="144">
        <v>3.8537194312830501</v>
      </c>
      <c r="D27" s="144">
        <v>3.8113772077654202</v>
      </c>
      <c r="E27" s="144">
        <v>3.6198863544896001</v>
      </c>
      <c r="F27" s="144">
        <v>3.7773645179367801</v>
      </c>
      <c r="G27" s="114">
        <v>3.7773645179367801</v>
      </c>
      <c r="H27" s="115"/>
      <c r="I27" s="116">
        <v>6.2872918967004601E-2</v>
      </c>
      <c r="J27" s="117"/>
      <c r="K27" s="21"/>
    </row>
    <row r="28" spans="1:11" s="106" customFormat="1" ht="18" customHeight="1" x14ac:dyDescent="0.2">
      <c r="A28" s="112" t="s">
        <v>9</v>
      </c>
      <c r="B28" s="144">
        <v>4.3775369391657204</v>
      </c>
      <c r="C28" s="144">
        <v>4.1466335285480902</v>
      </c>
      <c r="D28" s="144">
        <v>4.1953204676539402</v>
      </c>
      <c r="E28" s="144">
        <v>4.3832879774578597</v>
      </c>
      <c r="F28" s="144">
        <v>4.1862138184583602</v>
      </c>
      <c r="G28" s="114">
        <v>4.1862138184583602</v>
      </c>
      <c r="H28" s="115"/>
      <c r="I28" s="116">
        <v>-1.4599179250495101E-2</v>
      </c>
      <c r="J28" s="122"/>
      <c r="K28" s="21"/>
    </row>
    <row r="29" spans="1:11" s="106" customFormat="1" ht="18" customHeight="1" x14ac:dyDescent="0.2">
      <c r="A29" s="112" t="s">
        <v>12</v>
      </c>
      <c r="B29" s="144">
        <v>3.8850454052082601</v>
      </c>
      <c r="C29" s="144">
        <v>3.7895063532597701</v>
      </c>
      <c r="D29" s="144">
        <v>4.5986260929550697</v>
      </c>
      <c r="E29" s="144">
        <v>4.1861192118098201</v>
      </c>
      <c r="F29" s="144">
        <v>4.4568449726134203</v>
      </c>
      <c r="G29" s="114">
        <v>4.4568449726134203</v>
      </c>
      <c r="H29" s="115"/>
      <c r="I29" s="116">
        <v>0.154021199336038</v>
      </c>
      <c r="J29" s="117"/>
      <c r="K29" s="129"/>
    </row>
    <row r="30" spans="1:11" s="106" customFormat="1" ht="18" customHeight="1" x14ac:dyDescent="0.2">
      <c r="A30" s="112" t="s">
        <v>26</v>
      </c>
      <c r="B30" s="144">
        <v>3.9576853529473102</v>
      </c>
      <c r="C30" s="144">
        <v>3.7661084198794001</v>
      </c>
      <c r="D30" s="144">
        <v>4.0026908062427298</v>
      </c>
      <c r="E30" s="144">
        <v>3.9071501031240801</v>
      </c>
      <c r="F30" s="144">
        <v>4.4584820027307499</v>
      </c>
      <c r="G30" s="114">
        <v>4.4584820027307499</v>
      </c>
      <c r="H30" s="115"/>
      <c r="I30" s="116">
        <v>0.11426349828115601</v>
      </c>
      <c r="J30" s="117"/>
      <c r="K30" s="21"/>
    </row>
    <row r="31" spans="1:11" s="106" customFormat="1" ht="18" customHeight="1" x14ac:dyDescent="0.2">
      <c r="A31" s="112" t="s">
        <v>10</v>
      </c>
      <c r="B31" s="144">
        <v>3.9487100056290498</v>
      </c>
      <c r="C31" s="144">
        <v>3.6641648639695199</v>
      </c>
      <c r="D31" s="144">
        <v>3.6363722458400298</v>
      </c>
      <c r="E31" s="144">
        <v>3.8477884486189402</v>
      </c>
      <c r="F31" s="144">
        <v>5.5024423623967103</v>
      </c>
      <c r="G31" s="114">
        <v>5.5024423623967103</v>
      </c>
      <c r="H31" s="115"/>
      <c r="I31" s="116">
        <v>0.329108829818475</v>
      </c>
      <c r="J31" s="121"/>
      <c r="K31" s="21"/>
    </row>
    <row r="32" spans="1:11" s="106" customFormat="1" ht="18" customHeight="1" x14ac:dyDescent="0.2">
      <c r="A32" s="112" t="s">
        <v>37</v>
      </c>
      <c r="B32" s="144">
        <v>3.7395354975686801</v>
      </c>
      <c r="C32" s="144">
        <v>3.8057638982795301</v>
      </c>
      <c r="D32" s="144">
        <v>3.9808487846216098</v>
      </c>
      <c r="E32" s="147"/>
      <c r="F32" s="147"/>
      <c r="G32" s="114"/>
      <c r="H32" s="115"/>
      <c r="I32" s="147" t="s">
        <v>13</v>
      </c>
      <c r="J32" s="122"/>
      <c r="K32" s="21"/>
    </row>
    <row r="33" spans="1:11" s="129" customFormat="1" ht="18" customHeight="1" x14ac:dyDescent="0.2">
      <c r="A33" s="112" t="s">
        <v>27</v>
      </c>
      <c r="B33" s="144">
        <v>7.2186393489028902</v>
      </c>
      <c r="C33" s="144">
        <v>7.8795132510297998</v>
      </c>
      <c r="D33" s="144">
        <v>7.5033469931923804</v>
      </c>
      <c r="E33" s="144">
        <v>6.0742441132915097</v>
      </c>
      <c r="F33" s="144"/>
      <c r="G33" s="114"/>
      <c r="H33" s="115"/>
      <c r="I33" s="147" t="s">
        <v>13</v>
      </c>
      <c r="J33" s="121"/>
      <c r="K33" s="21"/>
    </row>
    <row r="34" spans="1:11" s="129" customFormat="1" ht="18" customHeight="1" x14ac:dyDescent="0.2">
      <c r="A34" s="112" t="s">
        <v>28</v>
      </c>
      <c r="B34" s="144">
        <v>5.8855458357398396</v>
      </c>
      <c r="C34" s="144">
        <v>5.5642915406846498</v>
      </c>
      <c r="D34" s="144">
        <v>6.2043926856934997</v>
      </c>
      <c r="E34" s="144">
        <v>5.4448773688226701</v>
      </c>
      <c r="F34" s="144"/>
      <c r="G34" s="114"/>
      <c r="H34" s="115"/>
      <c r="I34" s="147" t="s">
        <v>13</v>
      </c>
      <c r="J34" s="117"/>
      <c r="K34" s="21"/>
    </row>
    <row r="35" spans="1:11" s="106" customFormat="1" ht="12.75" x14ac:dyDescent="0.2">
      <c r="I35" s="107"/>
    </row>
    <row r="36" spans="1:11" s="106" customFormat="1" ht="12.75" x14ac:dyDescent="0.2">
      <c r="I36" s="107"/>
    </row>
    <row r="37" spans="1:11" s="106" customFormat="1" ht="14.25" x14ac:dyDescent="0.2">
      <c r="A37" s="137" t="s">
        <v>38</v>
      </c>
      <c r="E37" s="138"/>
      <c r="I37" s="107"/>
    </row>
    <row r="38" spans="1:11" s="106" customFormat="1" ht="12.75" x14ac:dyDescent="0.2">
      <c r="A38" s="137" t="s">
        <v>39</v>
      </c>
      <c r="I38" s="107"/>
    </row>
    <row r="39" spans="1:11" s="106" customFormat="1" ht="12.75" x14ac:dyDescent="0.2">
      <c r="A39" s="137" t="s">
        <v>103</v>
      </c>
      <c r="I39" s="107"/>
    </row>
    <row r="40" spans="1:11" s="106" customFormat="1" ht="12.75" x14ac:dyDescent="0.2">
      <c r="A40" s="137" t="s">
        <v>104</v>
      </c>
      <c r="I40" s="107"/>
    </row>
    <row r="41" spans="1:11" s="106" customFormat="1" ht="12.75" x14ac:dyDescent="0.2">
      <c r="A41" s="137" t="s">
        <v>40</v>
      </c>
      <c r="I41" s="107"/>
    </row>
    <row r="42" spans="1:11" s="106" customFormat="1" x14ac:dyDescent="0.25">
      <c r="A42" s="130"/>
      <c r="I42" s="107"/>
    </row>
    <row r="43" spans="1:11" s="106" customFormat="1" ht="12.75" x14ac:dyDescent="0.2">
      <c r="I43" s="107"/>
    </row>
    <row r="44" spans="1:11" s="106" customFormat="1" ht="12.75" x14ac:dyDescent="0.2">
      <c r="I44" s="107"/>
    </row>
    <row r="45" spans="1:11" s="106" customFormat="1" ht="12.75" x14ac:dyDescent="0.2">
      <c r="I45" s="107"/>
    </row>
    <row r="46" spans="1:11" s="106" customFormat="1" ht="12.75" x14ac:dyDescent="0.2">
      <c r="I46" s="107"/>
    </row>
    <row r="47" spans="1:11" s="106" customFormat="1" ht="12.75" x14ac:dyDescent="0.2">
      <c r="I47" s="107"/>
    </row>
    <row r="48" spans="1:11" x14ac:dyDescent="0.25">
      <c r="J48" s="130"/>
    </row>
    <row r="49" spans="10:10" x14ac:dyDescent="0.25">
      <c r="J49" s="130"/>
    </row>
    <row r="50" spans="10:10" x14ac:dyDescent="0.25">
      <c r="J50" s="130"/>
    </row>
    <row r="51" spans="10:10" x14ac:dyDescent="0.25">
      <c r="J51" s="130"/>
    </row>
    <row r="52" spans="10:10" x14ac:dyDescent="0.25">
      <c r="J52" s="130"/>
    </row>
    <row r="53" spans="10:10" x14ac:dyDescent="0.25">
      <c r="J53" s="130"/>
    </row>
    <row r="54" spans="10:10" x14ac:dyDescent="0.25">
      <c r="J54" s="130"/>
    </row>
    <row r="55" spans="10:10" x14ac:dyDescent="0.25">
      <c r="J55" s="130"/>
    </row>
    <row r="56" spans="10:10" x14ac:dyDescent="0.25">
      <c r="J56" s="130"/>
    </row>
    <row r="57" spans="10:10" x14ac:dyDescent="0.25">
      <c r="J57" s="130"/>
    </row>
    <row r="58" spans="10:10" x14ac:dyDescent="0.25">
      <c r="J58" s="130"/>
    </row>
    <row r="59" spans="10:10" x14ac:dyDescent="0.25">
      <c r="J59" s="130"/>
    </row>
    <row r="60" spans="10:10" x14ac:dyDescent="0.25">
      <c r="J60" s="130"/>
    </row>
    <row r="61" spans="10:10" x14ac:dyDescent="0.25">
      <c r="J61" s="130"/>
    </row>
    <row r="62" spans="10:10" x14ac:dyDescent="0.25">
      <c r="J62" s="130"/>
    </row>
    <row r="63" spans="10:10" x14ac:dyDescent="0.25">
      <c r="J63" s="130"/>
    </row>
    <row r="64" spans="10:10" x14ac:dyDescent="0.25">
      <c r="J64" s="130"/>
    </row>
    <row r="65" spans="10:10" x14ac:dyDescent="0.25">
      <c r="J65" s="130"/>
    </row>
    <row r="66" spans="10:10" x14ac:dyDescent="0.25">
      <c r="J66" s="130"/>
    </row>
    <row r="67" spans="10:10" x14ac:dyDescent="0.25">
      <c r="J67" s="130"/>
    </row>
    <row r="68" spans="10:10" x14ac:dyDescent="0.25">
      <c r="J68" s="130"/>
    </row>
    <row r="69" spans="10:10" x14ac:dyDescent="0.25">
      <c r="J69" s="130"/>
    </row>
    <row r="70" spans="10:10" x14ac:dyDescent="0.25">
      <c r="J70" s="130"/>
    </row>
    <row r="71" spans="10:10" x14ac:dyDescent="0.25">
      <c r="J71" s="130"/>
    </row>
    <row r="72" spans="10:10" x14ac:dyDescent="0.25">
      <c r="J72" s="130"/>
    </row>
    <row r="73" spans="10:10" x14ac:dyDescent="0.25">
      <c r="J73" s="130"/>
    </row>
    <row r="74" spans="10:10" x14ac:dyDescent="0.25">
      <c r="J74" s="130"/>
    </row>
    <row r="75" spans="10:10" x14ac:dyDescent="0.25">
      <c r="J75" s="130"/>
    </row>
    <row r="76" spans="10:10" x14ac:dyDescent="0.25">
      <c r="J76" s="130"/>
    </row>
    <row r="77" spans="10:10" x14ac:dyDescent="0.25">
      <c r="J77" s="130"/>
    </row>
    <row r="78" spans="10:10" x14ac:dyDescent="0.25">
      <c r="J78" s="130"/>
    </row>
    <row r="79" spans="10:10" x14ac:dyDescent="0.25">
      <c r="J79" s="130"/>
    </row>
    <row r="80" spans="10:10" x14ac:dyDescent="0.25">
      <c r="J80" s="130"/>
    </row>
    <row r="81" spans="10:10" x14ac:dyDescent="0.25">
      <c r="J81" s="130"/>
    </row>
    <row r="82" spans="10:10" x14ac:dyDescent="0.25">
      <c r="J82" s="130"/>
    </row>
    <row r="83" spans="10:10" x14ac:dyDescent="0.25">
      <c r="J83" s="130"/>
    </row>
    <row r="84" spans="10:10" x14ac:dyDescent="0.25">
      <c r="J84" s="130"/>
    </row>
    <row r="85" spans="10:10" x14ac:dyDescent="0.25">
      <c r="J85" s="130"/>
    </row>
    <row r="86" spans="10:10" x14ac:dyDescent="0.25">
      <c r="J86" s="130"/>
    </row>
    <row r="87" spans="10:10" x14ac:dyDescent="0.25">
      <c r="J87" s="130"/>
    </row>
    <row r="88" spans="10:10" x14ac:dyDescent="0.25">
      <c r="J88" s="130"/>
    </row>
    <row r="89" spans="10:10" x14ac:dyDescent="0.25">
      <c r="J89" s="130"/>
    </row>
    <row r="90" spans="10:10" x14ac:dyDescent="0.25">
      <c r="J90" s="130"/>
    </row>
    <row r="91" spans="10:10" x14ac:dyDescent="0.25">
      <c r="J91" s="130"/>
    </row>
    <row r="92" spans="10:10" x14ac:dyDescent="0.25">
      <c r="J92" s="130"/>
    </row>
    <row r="93" spans="10:10" x14ac:dyDescent="0.25">
      <c r="J93" s="130"/>
    </row>
    <row r="94" spans="10:10" x14ac:dyDescent="0.25">
      <c r="J94" s="130"/>
    </row>
    <row r="95" spans="10:10" x14ac:dyDescent="0.25">
      <c r="J95" s="130"/>
    </row>
    <row r="96" spans="10:10" x14ac:dyDescent="0.25">
      <c r="J96" s="130"/>
    </row>
    <row r="97" spans="10:10" x14ac:dyDescent="0.25">
      <c r="J97" s="130"/>
    </row>
    <row r="98" spans="10:10" x14ac:dyDescent="0.25">
      <c r="J98" s="130"/>
    </row>
    <row r="99" spans="10:10" x14ac:dyDescent="0.25">
      <c r="J99" s="130"/>
    </row>
    <row r="100" spans="10:10" x14ac:dyDescent="0.25">
      <c r="J100" s="130"/>
    </row>
    <row r="101" spans="10:10" x14ac:dyDescent="0.25">
      <c r="J101" s="130"/>
    </row>
    <row r="102" spans="10:10" x14ac:dyDescent="0.25">
      <c r="J102" s="130"/>
    </row>
    <row r="103" spans="10:10" x14ac:dyDescent="0.25">
      <c r="J103" s="130"/>
    </row>
    <row r="104" spans="10:10" x14ac:dyDescent="0.25">
      <c r="J104" s="130"/>
    </row>
    <row r="105" spans="10:10" x14ac:dyDescent="0.25">
      <c r="J105" s="130"/>
    </row>
    <row r="106" spans="10:10" x14ac:dyDescent="0.25">
      <c r="J106" s="130"/>
    </row>
    <row r="107" spans="10:10" x14ac:dyDescent="0.25">
      <c r="J107" s="130"/>
    </row>
    <row r="108" spans="10:10" x14ac:dyDescent="0.25">
      <c r="J108" s="130"/>
    </row>
    <row r="109" spans="10:10" x14ac:dyDescent="0.25">
      <c r="J109" s="130"/>
    </row>
    <row r="110" spans="10:10" x14ac:dyDescent="0.25">
      <c r="J110" s="130"/>
    </row>
    <row r="111" spans="10:10" x14ac:dyDescent="0.25">
      <c r="J111" s="130"/>
    </row>
    <row r="112" spans="10:10" x14ac:dyDescent="0.25">
      <c r="J112" s="130"/>
    </row>
    <row r="113" spans="10:10" x14ac:dyDescent="0.25">
      <c r="J113" s="130"/>
    </row>
    <row r="114" spans="10:10" x14ac:dyDescent="0.25">
      <c r="J114" s="130"/>
    </row>
    <row r="115" spans="10:10" x14ac:dyDescent="0.25">
      <c r="J115" s="130"/>
    </row>
    <row r="116" spans="10:10" x14ac:dyDescent="0.25">
      <c r="J116" s="130"/>
    </row>
    <row r="117" spans="10:10" x14ac:dyDescent="0.25">
      <c r="J117" s="130"/>
    </row>
    <row r="118" spans="10:10" x14ac:dyDescent="0.25">
      <c r="J118" s="130"/>
    </row>
    <row r="119" spans="10:10" x14ac:dyDescent="0.25">
      <c r="J119" s="130"/>
    </row>
    <row r="120" spans="10:10" x14ac:dyDescent="0.25">
      <c r="J120" s="130"/>
    </row>
    <row r="121" spans="10:10" x14ac:dyDescent="0.25">
      <c r="J121" s="130"/>
    </row>
    <row r="122" spans="10:10" x14ac:dyDescent="0.25">
      <c r="J122" s="130"/>
    </row>
    <row r="123" spans="10:10" x14ac:dyDescent="0.25">
      <c r="J123" s="130"/>
    </row>
    <row r="124" spans="10:10" x14ac:dyDescent="0.25">
      <c r="J124" s="130"/>
    </row>
    <row r="125" spans="10:10" x14ac:dyDescent="0.25">
      <c r="J125" s="130"/>
    </row>
    <row r="126" spans="10:10" x14ac:dyDescent="0.25">
      <c r="J126" s="130"/>
    </row>
    <row r="127" spans="10:10" x14ac:dyDescent="0.25">
      <c r="J127" s="130"/>
    </row>
    <row r="128" spans="10:10" x14ac:dyDescent="0.25">
      <c r="J128" s="130"/>
    </row>
    <row r="129" spans="10:10" x14ac:dyDescent="0.25">
      <c r="J129" s="130"/>
    </row>
    <row r="130" spans="10:10" x14ac:dyDescent="0.25">
      <c r="J130" s="130"/>
    </row>
    <row r="131" spans="10:10" x14ac:dyDescent="0.25">
      <c r="J131" s="130"/>
    </row>
    <row r="132" spans="10:10" x14ac:dyDescent="0.25">
      <c r="J132" s="130"/>
    </row>
    <row r="133" spans="10:10" x14ac:dyDescent="0.25">
      <c r="J133" s="130"/>
    </row>
    <row r="134" spans="10:10" x14ac:dyDescent="0.25">
      <c r="J134" s="130"/>
    </row>
    <row r="135" spans="10:10" x14ac:dyDescent="0.25">
      <c r="J135" s="130"/>
    </row>
    <row r="136" spans="10:10" x14ac:dyDescent="0.25">
      <c r="J136" s="130"/>
    </row>
    <row r="137" spans="10:10" x14ac:dyDescent="0.25">
      <c r="J137" s="130"/>
    </row>
    <row r="138" spans="10:10" x14ac:dyDescent="0.25">
      <c r="J138" s="130"/>
    </row>
    <row r="139" spans="10:10" x14ac:dyDescent="0.25">
      <c r="J139" s="130"/>
    </row>
    <row r="140" spans="10:10" x14ac:dyDescent="0.25">
      <c r="J140" s="130"/>
    </row>
    <row r="141" spans="10:10" x14ac:dyDescent="0.25">
      <c r="J141" s="130"/>
    </row>
    <row r="142" spans="10:10" x14ac:dyDescent="0.25">
      <c r="J142" s="130"/>
    </row>
    <row r="143" spans="10:10" x14ac:dyDescent="0.25">
      <c r="J143" s="130"/>
    </row>
    <row r="144" spans="10:10" x14ac:dyDescent="0.25">
      <c r="J144" s="130"/>
    </row>
    <row r="145" spans="10:10" x14ac:dyDescent="0.25">
      <c r="J145" s="130"/>
    </row>
    <row r="146" spans="10:10" x14ac:dyDescent="0.25">
      <c r="J146" s="130"/>
    </row>
    <row r="147" spans="10:10" x14ac:dyDescent="0.25">
      <c r="J147" s="130"/>
    </row>
    <row r="148" spans="10:10" x14ac:dyDescent="0.25">
      <c r="J148" s="130"/>
    </row>
    <row r="149" spans="10:10" x14ac:dyDescent="0.25">
      <c r="J149" s="130"/>
    </row>
    <row r="150" spans="10:10" x14ac:dyDescent="0.25">
      <c r="J150" s="130"/>
    </row>
    <row r="151" spans="10:10" x14ac:dyDescent="0.25">
      <c r="J151" s="130"/>
    </row>
    <row r="152" spans="10:10" x14ac:dyDescent="0.25">
      <c r="J152" s="130"/>
    </row>
    <row r="153" spans="10:10" x14ac:dyDescent="0.25">
      <c r="J153" s="130"/>
    </row>
    <row r="154" spans="10:10" x14ac:dyDescent="0.25">
      <c r="J154" s="130"/>
    </row>
    <row r="155" spans="10:10" x14ac:dyDescent="0.25">
      <c r="J155" s="130"/>
    </row>
    <row r="156" spans="10:10" x14ac:dyDescent="0.25">
      <c r="J156" s="130"/>
    </row>
    <row r="157" spans="10:10" x14ac:dyDescent="0.25">
      <c r="J157" s="130"/>
    </row>
    <row r="158" spans="10:10" x14ac:dyDescent="0.25">
      <c r="J158" s="130"/>
    </row>
    <row r="159" spans="10:10" x14ac:dyDescent="0.25">
      <c r="J159" s="130"/>
    </row>
    <row r="160" spans="10:10" x14ac:dyDescent="0.25">
      <c r="J160" s="130"/>
    </row>
    <row r="161" spans="10:10" x14ac:dyDescent="0.25">
      <c r="J161" s="130"/>
    </row>
    <row r="162" spans="10:10" x14ac:dyDescent="0.25">
      <c r="J162" s="130"/>
    </row>
    <row r="163" spans="10:10" x14ac:dyDescent="0.25">
      <c r="J163" s="130"/>
    </row>
    <row r="164" spans="10:10" x14ac:dyDescent="0.25">
      <c r="J164" s="130"/>
    </row>
    <row r="165" spans="10:10" x14ac:dyDescent="0.25">
      <c r="J165" s="130"/>
    </row>
    <row r="166" spans="10:10" x14ac:dyDescent="0.25">
      <c r="J166" s="130"/>
    </row>
    <row r="167" spans="10:10" x14ac:dyDescent="0.25">
      <c r="J167" s="130"/>
    </row>
    <row r="168" spans="10:10" x14ac:dyDescent="0.25">
      <c r="J168" s="130"/>
    </row>
    <row r="169" spans="10:10" x14ac:dyDescent="0.25">
      <c r="J169" s="130"/>
    </row>
    <row r="170" spans="10:10" x14ac:dyDescent="0.25">
      <c r="J170" s="130"/>
    </row>
    <row r="171" spans="10:10" x14ac:dyDescent="0.25">
      <c r="J171" s="130"/>
    </row>
    <row r="172" spans="10:10" x14ac:dyDescent="0.25">
      <c r="J172" s="130"/>
    </row>
    <row r="173" spans="10:10" x14ac:dyDescent="0.25">
      <c r="J173" s="130"/>
    </row>
    <row r="174" spans="10:10" x14ac:dyDescent="0.25">
      <c r="J174" s="130"/>
    </row>
    <row r="175" spans="10:10" x14ac:dyDescent="0.25">
      <c r="J175" s="130"/>
    </row>
    <row r="176" spans="10:10" x14ac:dyDescent="0.25">
      <c r="J176" s="130"/>
    </row>
    <row r="177" spans="10:10" x14ac:dyDescent="0.25">
      <c r="J177" s="130"/>
    </row>
    <row r="178" spans="10:10" x14ac:dyDescent="0.25">
      <c r="J178" s="130"/>
    </row>
    <row r="179" spans="10:10" x14ac:dyDescent="0.25">
      <c r="J179" s="130"/>
    </row>
    <row r="180" spans="10:10" x14ac:dyDescent="0.25">
      <c r="J180" s="130"/>
    </row>
    <row r="181" spans="10:10" x14ac:dyDescent="0.25">
      <c r="J181" s="130"/>
    </row>
    <row r="182" spans="10:10" x14ac:dyDescent="0.25">
      <c r="J182" s="130"/>
    </row>
    <row r="183" spans="10:10" x14ac:dyDescent="0.25">
      <c r="J183" s="130"/>
    </row>
    <row r="184" spans="10:10" x14ac:dyDescent="0.25">
      <c r="J184" s="130"/>
    </row>
    <row r="185" spans="10:10" x14ac:dyDescent="0.25">
      <c r="J185" s="130"/>
    </row>
    <row r="186" spans="10:10" x14ac:dyDescent="0.25">
      <c r="J186" s="130"/>
    </row>
    <row r="187" spans="10:10" x14ac:dyDescent="0.25">
      <c r="J187" s="130"/>
    </row>
    <row r="188" spans="10:10" x14ac:dyDescent="0.25">
      <c r="J188" s="130"/>
    </row>
    <row r="189" spans="10:10" x14ac:dyDescent="0.25">
      <c r="J189" s="130"/>
    </row>
    <row r="190" spans="10:10" x14ac:dyDescent="0.25">
      <c r="J190" s="130"/>
    </row>
    <row r="191" spans="10:10" x14ac:dyDescent="0.25">
      <c r="J191" s="130"/>
    </row>
    <row r="192" spans="10:10" x14ac:dyDescent="0.25">
      <c r="J192" s="130"/>
    </row>
    <row r="193" spans="10:10" x14ac:dyDescent="0.25">
      <c r="J193" s="130"/>
    </row>
    <row r="194" spans="10:10" x14ac:dyDescent="0.25">
      <c r="J194" s="130"/>
    </row>
    <row r="195" spans="10:10" x14ac:dyDescent="0.25">
      <c r="J195" s="130"/>
    </row>
    <row r="196" spans="10:10" x14ac:dyDescent="0.25">
      <c r="J196" s="130"/>
    </row>
    <row r="197" spans="10:10" x14ac:dyDescent="0.25">
      <c r="J197" s="130"/>
    </row>
    <row r="198" spans="10:10" x14ac:dyDescent="0.25">
      <c r="J198" s="130"/>
    </row>
    <row r="199" spans="10:10" x14ac:dyDescent="0.25">
      <c r="J199" s="130"/>
    </row>
    <row r="200" spans="10:10" x14ac:dyDescent="0.25">
      <c r="J200" s="130"/>
    </row>
    <row r="201" spans="10:10" x14ac:dyDescent="0.25">
      <c r="J201" s="130"/>
    </row>
    <row r="202" spans="10:10" x14ac:dyDescent="0.25">
      <c r="J202" s="130"/>
    </row>
    <row r="203" spans="10:10" x14ac:dyDescent="0.25">
      <c r="J203" s="130"/>
    </row>
    <row r="204" spans="10:10" x14ac:dyDescent="0.25">
      <c r="J204" s="130"/>
    </row>
    <row r="205" spans="10:10" x14ac:dyDescent="0.25">
      <c r="J205" s="130"/>
    </row>
    <row r="206" spans="10:10" x14ac:dyDescent="0.25">
      <c r="J206" s="130"/>
    </row>
    <row r="207" spans="10:10" x14ac:dyDescent="0.25">
      <c r="J207" s="130"/>
    </row>
    <row r="208" spans="10:10" x14ac:dyDescent="0.25">
      <c r="J208" s="130"/>
    </row>
    <row r="209" spans="10:10" x14ac:dyDescent="0.25">
      <c r="J209" s="130"/>
    </row>
    <row r="210" spans="10:10" x14ac:dyDescent="0.25">
      <c r="J210" s="130"/>
    </row>
    <row r="211" spans="10:10" x14ac:dyDescent="0.25">
      <c r="J211" s="130"/>
    </row>
    <row r="212" spans="10:10" x14ac:dyDescent="0.25">
      <c r="J212" s="130"/>
    </row>
    <row r="213" spans="10:10" x14ac:dyDescent="0.25">
      <c r="J213" s="130"/>
    </row>
    <row r="214" spans="10:10" x14ac:dyDescent="0.25">
      <c r="J214" s="130"/>
    </row>
    <row r="215" spans="10:10" x14ac:dyDescent="0.25">
      <c r="J215" s="130"/>
    </row>
    <row r="216" spans="10:10" x14ac:dyDescent="0.25">
      <c r="J216" s="130"/>
    </row>
    <row r="217" spans="10:10" x14ac:dyDescent="0.25">
      <c r="J217" s="130"/>
    </row>
    <row r="218" spans="10:10" x14ac:dyDescent="0.25">
      <c r="J218" s="130"/>
    </row>
    <row r="219" spans="10:10" x14ac:dyDescent="0.25">
      <c r="J219" s="130"/>
    </row>
    <row r="220" spans="10:10" x14ac:dyDescent="0.25">
      <c r="J220" s="130"/>
    </row>
    <row r="221" spans="10:10" x14ac:dyDescent="0.25">
      <c r="J221" s="130"/>
    </row>
    <row r="222" spans="10:10" x14ac:dyDescent="0.25">
      <c r="J222" s="130"/>
    </row>
    <row r="223" spans="10:10" x14ac:dyDescent="0.25">
      <c r="J223" s="130"/>
    </row>
    <row r="224" spans="10:10" x14ac:dyDescent="0.25">
      <c r="J224" s="130"/>
    </row>
    <row r="225" spans="10:10" x14ac:dyDescent="0.25">
      <c r="J225" s="130"/>
    </row>
    <row r="226" spans="10:10" x14ac:dyDescent="0.25">
      <c r="J226" s="130"/>
    </row>
    <row r="227" spans="10:10" x14ac:dyDescent="0.25">
      <c r="J227" s="130"/>
    </row>
    <row r="228" spans="10:10" x14ac:dyDescent="0.25">
      <c r="J228" s="130"/>
    </row>
    <row r="229" spans="10:10" x14ac:dyDescent="0.25">
      <c r="J229" s="130"/>
    </row>
    <row r="230" spans="10:10" x14ac:dyDescent="0.25">
      <c r="J230" s="130"/>
    </row>
    <row r="231" spans="10:10" x14ac:dyDescent="0.25">
      <c r="J231" s="130"/>
    </row>
    <row r="232" spans="10:10" x14ac:dyDescent="0.25">
      <c r="J232" s="130"/>
    </row>
    <row r="233" spans="10:10" x14ac:dyDescent="0.25">
      <c r="J233" s="130"/>
    </row>
    <row r="234" spans="10:10" x14ac:dyDescent="0.25">
      <c r="J234" s="130"/>
    </row>
    <row r="235" spans="10:10" x14ac:dyDescent="0.25">
      <c r="J235" s="130"/>
    </row>
    <row r="236" spans="10:10" x14ac:dyDescent="0.25">
      <c r="J236" s="130"/>
    </row>
    <row r="237" spans="10:10" x14ac:dyDescent="0.25">
      <c r="J237" s="130"/>
    </row>
    <row r="238" spans="10:10" x14ac:dyDescent="0.25">
      <c r="J238" s="130"/>
    </row>
    <row r="239" spans="10:10" x14ac:dyDescent="0.25">
      <c r="J239" s="130"/>
    </row>
    <row r="240" spans="10:10" x14ac:dyDescent="0.25">
      <c r="J240" s="130"/>
    </row>
    <row r="241" spans="10:10" x14ac:dyDescent="0.25">
      <c r="J241" s="130"/>
    </row>
    <row r="242" spans="10:10" x14ac:dyDescent="0.25">
      <c r="J242" s="130"/>
    </row>
    <row r="243" spans="10:10" x14ac:dyDescent="0.25">
      <c r="J243" s="130"/>
    </row>
    <row r="244" spans="10:10" x14ac:dyDescent="0.25">
      <c r="J244" s="130"/>
    </row>
    <row r="245" spans="10:10" x14ac:dyDescent="0.25">
      <c r="J245" s="130"/>
    </row>
    <row r="246" spans="10:10" x14ac:dyDescent="0.25">
      <c r="J246" s="130"/>
    </row>
    <row r="247" spans="10:10" x14ac:dyDescent="0.25">
      <c r="J247" s="130"/>
    </row>
    <row r="248" spans="10:10" x14ac:dyDescent="0.25">
      <c r="J248" s="130"/>
    </row>
    <row r="249" spans="10:10" x14ac:dyDescent="0.25">
      <c r="J249" s="130"/>
    </row>
    <row r="250" spans="10:10" x14ac:dyDescent="0.25">
      <c r="J250" s="130"/>
    </row>
    <row r="251" spans="10:10" x14ac:dyDescent="0.25">
      <c r="J251" s="130"/>
    </row>
    <row r="252" spans="10:10" x14ac:dyDescent="0.25">
      <c r="J252" s="130"/>
    </row>
    <row r="253" spans="10:10" x14ac:dyDescent="0.25">
      <c r="J253" s="130"/>
    </row>
    <row r="254" spans="10:10" x14ac:dyDescent="0.25">
      <c r="J254" s="130"/>
    </row>
    <row r="255" spans="10:10" x14ac:dyDescent="0.25">
      <c r="J255" s="130"/>
    </row>
    <row r="256" spans="10:10" x14ac:dyDescent="0.25">
      <c r="J256" s="130"/>
    </row>
    <row r="257" spans="10:10" x14ac:dyDescent="0.25">
      <c r="J257" s="130"/>
    </row>
    <row r="258" spans="10:10" x14ac:dyDescent="0.25">
      <c r="J258" s="130"/>
    </row>
    <row r="259" spans="10:10" x14ac:dyDescent="0.25">
      <c r="J259" s="130"/>
    </row>
    <row r="260" spans="10:10" x14ac:dyDescent="0.25">
      <c r="J260" s="130"/>
    </row>
    <row r="261" spans="10:10" x14ac:dyDescent="0.25">
      <c r="J261" s="130"/>
    </row>
    <row r="262" spans="10:10" x14ac:dyDescent="0.25">
      <c r="J262" s="130"/>
    </row>
    <row r="263" spans="10:10" x14ac:dyDescent="0.25">
      <c r="J263" s="130"/>
    </row>
    <row r="264" spans="10:10" x14ac:dyDescent="0.25">
      <c r="J264" s="130"/>
    </row>
    <row r="265" spans="10:10" x14ac:dyDescent="0.25">
      <c r="J265" s="130"/>
    </row>
    <row r="266" spans="10:10" x14ac:dyDescent="0.25">
      <c r="J266" s="130"/>
    </row>
    <row r="267" spans="10:10" x14ac:dyDescent="0.25">
      <c r="J267" s="130"/>
    </row>
    <row r="268" spans="10:10" x14ac:dyDescent="0.25">
      <c r="J268" s="130"/>
    </row>
    <row r="269" spans="10:10" x14ac:dyDescent="0.25">
      <c r="J269" s="130"/>
    </row>
    <row r="270" spans="10:10" x14ac:dyDescent="0.25">
      <c r="J270" s="130"/>
    </row>
    <row r="271" spans="10:10" x14ac:dyDescent="0.25">
      <c r="J271" s="130"/>
    </row>
    <row r="272" spans="10:10" x14ac:dyDescent="0.25">
      <c r="J272" s="130"/>
    </row>
    <row r="273" spans="10:10" x14ac:dyDescent="0.25">
      <c r="J273" s="130"/>
    </row>
    <row r="274" spans="10:10" x14ac:dyDescent="0.25">
      <c r="J274" s="130"/>
    </row>
    <row r="275" spans="10:10" x14ac:dyDescent="0.25">
      <c r="J275" s="130"/>
    </row>
    <row r="276" spans="10:10" x14ac:dyDescent="0.25">
      <c r="J276" s="130"/>
    </row>
    <row r="277" spans="10:10" x14ac:dyDescent="0.25">
      <c r="J277" s="130"/>
    </row>
    <row r="278" spans="10:10" x14ac:dyDescent="0.25">
      <c r="J278" s="130"/>
    </row>
    <row r="279" spans="10:10" x14ac:dyDescent="0.25">
      <c r="J279" s="130"/>
    </row>
    <row r="280" spans="10:10" x14ac:dyDescent="0.25">
      <c r="J280" s="130"/>
    </row>
    <row r="281" spans="10:10" x14ac:dyDescent="0.25">
      <c r="J281" s="130"/>
    </row>
    <row r="282" spans="10:10" x14ac:dyDescent="0.25">
      <c r="J282" s="130"/>
    </row>
    <row r="283" spans="10:10" x14ac:dyDescent="0.25">
      <c r="J283" s="130"/>
    </row>
    <row r="284" spans="10:10" x14ac:dyDescent="0.25">
      <c r="J284" s="130"/>
    </row>
    <row r="285" spans="10:10" x14ac:dyDescent="0.25">
      <c r="J285" s="130"/>
    </row>
    <row r="286" spans="10:10" x14ac:dyDescent="0.25">
      <c r="J286" s="130"/>
    </row>
    <row r="287" spans="10:10" x14ac:dyDescent="0.25">
      <c r="J287" s="130"/>
    </row>
    <row r="288" spans="10:10" x14ac:dyDescent="0.25">
      <c r="J288" s="130"/>
    </row>
    <row r="289" spans="10:10" x14ac:dyDescent="0.25">
      <c r="J289" s="130"/>
    </row>
    <row r="290" spans="10:10" x14ac:dyDescent="0.25">
      <c r="J290" s="130"/>
    </row>
    <row r="291" spans="10:10" x14ac:dyDescent="0.25">
      <c r="J291" s="130"/>
    </row>
    <row r="292" spans="10:10" x14ac:dyDescent="0.25">
      <c r="J292" s="130"/>
    </row>
    <row r="293" spans="10:10" x14ac:dyDescent="0.25">
      <c r="J293" s="130"/>
    </row>
    <row r="294" spans="10:10" x14ac:dyDescent="0.25">
      <c r="J294" s="130"/>
    </row>
    <row r="295" spans="10:10" x14ac:dyDescent="0.25">
      <c r="J295" s="130"/>
    </row>
    <row r="296" spans="10:10" x14ac:dyDescent="0.25">
      <c r="J296" s="130"/>
    </row>
    <row r="297" spans="10:10" x14ac:dyDescent="0.25">
      <c r="J297" s="130"/>
    </row>
    <row r="298" spans="10:10" x14ac:dyDescent="0.25">
      <c r="J298" s="130"/>
    </row>
    <row r="299" spans="10:10" x14ac:dyDescent="0.25">
      <c r="J299" s="130"/>
    </row>
    <row r="300" spans="10:10" x14ac:dyDescent="0.25">
      <c r="J300" s="130"/>
    </row>
    <row r="301" spans="10:10" x14ac:dyDescent="0.25">
      <c r="J301" s="130"/>
    </row>
    <row r="302" spans="10:10" x14ac:dyDescent="0.25">
      <c r="J302" s="130"/>
    </row>
    <row r="303" spans="10:10" x14ac:dyDescent="0.25">
      <c r="J303" s="130"/>
    </row>
    <row r="304" spans="10:10" x14ac:dyDescent="0.25">
      <c r="J304" s="130"/>
    </row>
    <row r="305" spans="10:10" x14ac:dyDescent="0.25">
      <c r="J305" s="130"/>
    </row>
    <row r="306" spans="10:10" x14ac:dyDescent="0.25">
      <c r="J306" s="130"/>
    </row>
    <row r="307" spans="10:10" x14ac:dyDescent="0.25">
      <c r="J307" s="130"/>
    </row>
    <row r="308" spans="10:10" x14ac:dyDescent="0.25">
      <c r="J308" s="130"/>
    </row>
    <row r="309" spans="10:10" x14ac:dyDescent="0.25">
      <c r="J309" s="130"/>
    </row>
    <row r="310" spans="10:10" x14ac:dyDescent="0.25">
      <c r="J310" s="130"/>
    </row>
    <row r="311" spans="10:10" x14ac:dyDescent="0.25">
      <c r="J311" s="130"/>
    </row>
    <row r="312" spans="10:10" x14ac:dyDescent="0.25">
      <c r="J312" s="130"/>
    </row>
    <row r="313" spans="10:10" x14ac:dyDescent="0.25">
      <c r="J313" s="130"/>
    </row>
    <row r="314" spans="10:10" x14ac:dyDescent="0.25">
      <c r="J314" s="130"/>
    </row>
  </sheetData>
  <sortState ref="A4:J34">
    <sortCondition ref="F4:F34"/>
  </sortState>
  <mergeCells count="1">
    <mergeCell ref="F3:G3"/>
  </mergeCells>
  <conditionalFormatting sqref="H4:H34">
    <cfRule type="dataBar" priority="2">
      <dataBar>
        <cfvo type="min"/>
        <cfvo type="max"/>
        <color rgb="FF69AE23"/>
      </dataBar>
      <extLst>
        <ext xmlns:x14="http://schemas.microsoft.com/office/spreadsheetml/2009/9/main" uri="{B025F937-C7B1-47D3-B67F-A62EFF666E3E}">
          <x14:id>{7E2C58A2-BF25-4703-B3E1-3AF18EF20085}</x14:id>
        </ext>
      </extLst>
    </cfRule>
    <cfRule type="dataBar" priority="3">
      <dataBar>
        <cfvo type="min"/>
        <cfvo type="max"/>
        <color rgb="FF69AE23"/>
      </dataBar>
      <extLst>
        <ext xmlns:x14="http://schemas.microsoft.com/office/spreadsheetml/2009/9/main" uri="{B025F937-C7B1-47D3-B67F-A62EFF666E3E}">
          <x14:id>{94C41DE7-8C7F-4440-AF5E-1093CBB087AB}</x14:id>
        </ext>
      </extLst>
    </cfRule>
  </conditionalFormatting>
  <conditionalFormatting sqref="G4:G34">
    <cfRule type="dataBar" priority="1">
      <dataBar showValue="0">
        <cfvo type="min"/>
        <cfvo type="max"/>
        <color rgb="FF69AE23"/>
      </dataBar>
      <extLst>
        <ext xmlns:x14="http://schemas.microsoft.com/office/spreadsheetml/2009/9/main" uri="{B025F937-C7B1-47D3-B67F-A62EFF666E3E}">
          <x14:id>{21BB4467-EA6E-4861-A742-FA999DDC3FAC}</x14:id>
        </ext>
      </extLst>
    </cfRule>
  </conditionalFormatting>
  <pageMargins left="0.70866141732283472" right="0.70866141732283472" top="0.74803149606299213" bottom="0.74803149606299213" header="0.31496062992125984" footer="0.31496062992125984"/>
  <pageSetup paperSize="9" scale="80" orientation="portrait" r:id="rId1"/>
  <extLst>
    <ext xmlns:x14="http://schemas.microsoft.com/office/spreadsheetml/2009/9/main" uri="{78C0D931-6437-407d-A8EE-F0AAD7539E65}">
      <x14:conditionalFormattings>
        <x14:conditionalFormatting xmlns:xm="http://schemas.microsoft.com/office/excel/2006/main">
          <x14:cfRule type="dataBar" id="{7E2C58A2-BF25-4703-B3E1-3AF18EF20085}">
            <x14:dataBar minLength="0" maxLength="100" gradient="0">
              <x14:cfvo type="autoMin"/>
              <x14:cfvo type="autoMax"/>
              <x14:negativeFillColor rgb="FFFF0000"/>
              <x14:axisColor rgb="FF000000"/>
            </x14:dataBar>
          </x14:cfRule>
          <x14:cfRule type="dataBar" id="{94C41DE7-8C7F-4440-AF5E-1093CBB087AB}">
            <x14:dataBar minLength="0" maxLength="100" gradient="0">
              <x14:cfvo type="autoMin"/>
              <x14:cfvo type="autoMax"/>
              <x14:negativeFillColor rgb="FFFF0000"/>
              <x14:axisColor rgb="FF000000"/>
            </x14:dataBar>
          </x14:cfRule>
          <xm:sqref>H4:H34</xm:sqref>
        </x14:conditionalFormatting>
        <x14:conditionalFormatting xmlns:xm="http://schemas.microsoft.com/office/excel/2006/main">
          <x14:cfRule type="dataBar" id="{21BB4467-EA6E-4861-A742-FA999DDC3FAC}">
            <x14:dataBar minLength="0" maxLength="100" gradient="0">
              <x14:cfvo type="autoMin"/>
              <x14:cfvo type="autoMax"/>
              <x14:negativeFillColor rgb="FFFF0000"/>
              <x14:axisColor rgb="FF000000"/>
            </x14:dataBar>
          </x14:cfRule>
          <xm:sqref>G4:G34</xm:sqref>
        </x14:conditionalFormatting>
      </x14:conditionalFormattings>
    </ext>
    <ext xmlns:x14="http://schemas.microsoft.com/office/spreadsheetml/2009/9/main" uri="{05C60535-1F16-4fd2-B633-F4F36F0B64E0}">
      <x14:sparklineGroups xmlns:xm="http://schemas.microsoft.com/office/excel/2006/main">
        <x14:sparklineGroup displayEmptyCellsAs="gap" markers="1">
          <x14:colorSeries rgb="FF69AE23"/>
          <x14:colorNegative rgb="FFD00000"/>
          <x14:colorAxis rgb="FF000000"/>
          <x14:colorMarkers rgb="FF69AE23"/>
          <x14:colorFirst rgb="FFD00000"/>
          <x14:colorLast rgb="FFD00000"/>
          <x14:colorHigh rgb="FFD00000"/>
          <x14:colorLow rgb="FFD00000"/>
          <x14:sparklines>
            <x14:sparkline>
              <xm:f>Table_D5!B4:F4</xm:f>
              <xm:sqref>H4</xm:sqref>
            </x14:sparkline>
            <x14:sparkline>
              <xm:f>Table_D5!B5:F5</xm:f>
              <xm:sqref>H5</xm:sqref>
            </x14:sparkline>
            <x14:sparkline>
              <xm:f>Table_D5!B6:F6</xm:f>
              <xm:sqref>H6</xm:sqref>
            </x14:sparkline>
            <x14:sparkline>
              <xm:f>Table_D5!B7:F7</xm:f>
              <xm:sqref>H7</xm:sqref>
            </x14:sparkline>
            <x14:sparkline>
              <xm:f>Table_D5!B8:F8</xm:f>
              <xm:sqref>H8</xm:sqref>
            </x14:sparkline>
            <x14:sparkline>
              <xm:f>Table_D5!B9:F9</xm:f>
              <xm:sqref>H9</xm:sqref>
            </x14:sparkline>
            <x14:sparkline>
              <xm:f>Table_D5!B10:F10</xm:f>
              <xm:sqref>H10</xm:sqref>
            </x14:sparkline>
            <x14:sparkline>
              <xm:f>Table_D5!B11:F11</xm:f>
              <xm:sqref>H11</xm:sqref>
            </x14:sparkline>
            <x14:sparkline>
              <xm:f>Table_D5!B12:F12</xm:f>
              <xm:sqref>H12</xm:sqref>
            </x14:sparkline>
            <x14:sparkline>
              <xm:f>Table_D5!B13:F13</xm:f>
              <xm:sqref>H13</xm:sqref>
            </x14:sparkline>
            <x14:sparkline>
              <xm:f>Table_D5!B14:F14</xm:f>
              <xm:sqref>H14</xm:sqref>
            </x14:sparkline>
            <x14:sparkline>
              <xm:f>Table_D5!B15:F15</xm:f>
              <xm:sqref>H15</xm:sqref>
            </x14:sparkline>
            <x14:sparkline>
              <xm:f>Table_D5!B16:F16</xm:f>
              <xm:sqref>H16</xm:sqref>
            </x14:sparkline>
            <x14:sparkline>
              <xm:f>Table_D5!B17:F17</xm:f>
              <xm:sqref>H17</xm:sqref>
            </x14:sparkline>
            <x14:sparkline>
              <xm:f>Table_D5!B18:F18</xm:f>
              <xm:sqref>H18</xm:sqref>
            </x14:sparkline>
            <x14:sparkline>
              <xm:f>Table_D5!B19:F19</xm:f>
              <xm:sqref>H19</xm:sqref>
            </x14:sparkline>
            <x14:sparkline>
              <xm:f>Table_D5!B20:F20</xm:f>
              <xm:sqref>H20</xm:sqref>
            </x14:sparkline>
            <x14:sparkline>
              <xm:f>Table_D5!B21:F21</xm:f>
              <xm:sqref>H21</xm:sqref>
            </x14:sparkline>
            <x14:sparkline>
              <xm:f>Table_D5!B22:F22</xm:f>
              <xm:sqref>H22</xm:sqref>
            </x14:sparkline>
            <x14:sparkline>
              <xm:f>Table_D5!B23:F23</xm:f>
              <xm:sqref>H23</xm:sqref>
            </x14:sparkline>
            <x14:sparkline>
              <xm:f>Table_D5!B24:F24</xm:f>
              <xm:sqref>H24</xm:sqref>
            </x14:sparkline>
            <x14:sparkline>
              <xm:f>Table_D5!B25:F25</xm:f>
              <xm:sqref>H25</xm:sqref>
            </x14:sparkline>
            <x14:sparkline>
              <xm:f>Table_D5!B26:F26</xm:f>
              <xm:sqref>H26</xm:sqref>
            </x14:sparkline>
            <x14:sparkline>
              <xm:f>Table_D5!B27:F27</xm:f>
              <xm:sqref>H27</xm:sqref>
            </x14:sparkline>
            <x14:sparkline>
              <xm:f>Table_D5!B28:F28</xm:f>
              <xm:sqref>H28</xm:sqref>
            </x14:sparkline>
            <x14:sparkline>
              <xm:f>Table_D5!B29:F29</xm:f>
              <xm:sqref>H29</xm:sqref>
            </x14:sparkline>
            <x14:sparkline>
              <xm:f>Table_D5!B30:F30</xm:f>
              <xm:sqref>H30</xm:sqref>
            </x14:sparkline>
            <x14:sparkline>
              <xm:f>Table_D5!B31:F31</xm:f>
              <xm:sqref>H31</xm:sqref>
            </x14:sparkline>
            <x14:sparkline>
              <xm:f>Table_D5!B32:F32</xm:f>
              <xm:sqref>H32</xm:sqref>
            </x14:sparkline>
            <x14:sparkline>
              <xm:f>Table_D5!B33:F33</xm:f>
              <xm:sqref>H33</xm:sqref>
            </x14:sparkline>
            <x14:sparkline>
              <xm:f>Table_D5!B34:F34</xm:f>
              <xm:sqref>H34</xm:sqref>
            </x14:sparkline>
          </x14:sparklines>
        </x14:sparklineGroup>
      </x14:sparklineGroup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4"/>
  <sheetViews>
    <sheetView zoomScale="80" zoomScaleNormal="80" zoomScalePageLayoutView="80" workbookViewId="0">
      <selection activeCell="F34" sqref="F34"/>
    </sheetView>
  </sheetViews>
  <sheetFormatPr defaultColWidth="8.85546875" defaultRowHeight="15" x14ac:dyDescent="0.25"/>
  <cols>
    <col min="1" max="1" width="16.7109375" style="130" customWidth="1"/>
    <col min="2" max="6" width="10" style="130" customWidth="1"/>
    <col min="7" max="7" width="18" style="130" customWidth="1"/>
    <col min="8" max="8" width="18.140625" style="130" customWidth="1"/>
    <col min="9" max="9" width="13.42578125" style="131" customWidth="1"/>
    <col min="10" max="10" width="13.42578125" style="132" customWidth="1"/>
    <col min="11" max="16384" width="8.85546875" style="130"/>
  </cols>
  <sheetData>
    <row r="1" spans="1:11" ht="18" customHeight="1" x14ac:dyDescent="0.25">
      <c r="A1" s="133" t="s">
        <v>109</v>
      </c>
    </row>
    <row r="2" spans="1:11" s="106" customFormat="1" ht="18" customHeight="1" x14ac:dyDescent="0.2">
      <c r="I2" s="107"/>
      <c r="J2" s="108"/>
    </row>
    <row r="3" spans="1:11" s="111" customFormat="1" ht="66.75" customHeight="1" x14ac:dyDescent="0.2">
      <c r="A3" s="109" t="s">
        <v>0</v>
      </c>
      <c r="B3" s="110">
        <v>2013</v>
      </c>
      <c r="C3" s="110">
        <v>2014</v>
      </c>
      <c r="D3" s="110">
        <v>2015</v>
      </c>
      <c r="E3" s="110">
        <v>2016</v>
      </c>
      <c r="F3" s="243">
        <v>2017</v>
      </c>
      <c r="G3" s="244"/>
      <c r="H3" s="110" t="s">
        <v>1</v>
      </c>
      <c r="I3" s="110" t="s">
        <v>29</v>
      </c>
      <c r="J3" s="110" t="s">
        <v>2</v>
      </c>
    </row>
    <row r="4" spans="1:11" s="106" customFormat="1" ht="18" customHeight="1" x14ac:dyDescent="0.2">
      <c r="A4" s="112" t="s">
        <v>5</v>
      </c>
      <c r="B4" s="144">
        <v>0.53513338521679399</v>
      </c>
      <c r="C4" s="144">
        <v>0.50447983999875101</v>
      </c>
      <c r="D4" s="144">
        <v>0.45702495197433102</v>
      </c>
      <c r="E4" s="144">
        <v>0.40970534710908701</v>
      </c>
      <c r="F4" s="144">
        <v>0.35317566229671898</v>
      </c>
      <c r="G4" s="114">
        <v>0.35317566229671898</v>
      </c>
      <c r="H4" s="115"/>
      <c r="I4" s="116">
        <v>-4.5868993872981302E-2</v>
      </c>
      <c r="J4" s="117" t="s">
        <v>22</v>
      </c>
      <c r="K4" s="117"/>
    </row>
    <row r="5" spans="1:11" s="106" customFormat="1" ht="18" customHeight="1" x14ac:dyDescent="0.2">
      <c r="A5" s="112" t="s">
        <v>17</v>
      </c>
      <c r="B5" s="144">
        <v>0.51628560104000498</v>
      </c>
      <c r="C5" s="144">
        <v>0.49549201339556598</v>
      </c>
      <c r="D5" s="144">
        <v>0.49484969104947601</v>
      </c>
      <c r="E5" s="144">
        <v>0.4789864490647</v>
      </c>
      <c r="F5" s="144">
        <v>0.44206247780927599</v>
      </c>
      <c r="G5" s="114">
        <v>0.44206247780927599</v>
      </c>
      <c r="H5" s="115"/>
      <c r="I5" s="116">
        <v>-1.64951810792324E-2</v>
      </c>
      <c r="J5" s="117" t="s">
        <v>22</v>
      </c>
      <c r="K5" s="117"/>
    </row>
    <row r="6" spans="1:11" s="106" customFormat="1" ht="18" customHeight="1" x14ac:dyDescent="0.2">
      <c r="A6" s="112" t="s">
        <v>25</v>
      </c>
      <c r="B6" s="144">
        <v>0.48666353556016201</v>
      </c>
      <c r="C6" s="144">
        <v>0.478367600224752</v>
      </c>
      <c r="D6" s="144">
        <v>0.46059600063793399</v>
      </c>
      <c r="E6" s="144">
        <v>0.44098922629396198</v>
      </c>
      <c r="F6" s="144">
        <v>0.45140106760237803</v>
      </c>
      <c r="G6" s="114">
        <v>0.45140106760237803</v>
      </c>
      <c r="H6" s="115"/>
      <c r="I6" s="116">
        <v>-1.07903309846357E-2</v>
      </c>
      <c r="J6" s="117" t="s">
        <v>22</v>
      </c>
      <c r="K6" s="117"/>
    </row>
    <row r="7" spans="1:11" s="106" customFormat="1" ht="18" customHeight="1" x14ac:dyDescent="0.2">
      <c r="A7" s="112" t="s">
        <v>7</v>
      </c>
      <c r="B7" s="144">
        <v>0.71303358071712597</v>
      </c>
      <c r="C7" s="144">
        <v>0.69319738676957399</v>
      </c>
      <c r="D7" s="144">
        <v>0.68082853217721895</v>
      </c>
      <c r="E7" s="144">
        <v>0.66246417912089295</v>
      </c>
      <c r="F7" s="144">
        <v>0.629479834903375</v>
      </c>
      <c r="G7" s="114">
        <v>0.629479834903375</v>
      </c>
      <c r="H7" s="115"/>
      <c r="I7" s="116">
        <v>-1.9784069927618501E-2</v>
      </c>
      <c r="J7" s="117" t="s">
        <v>22</v>
      </c>
      <c r="K7" s="117"/>
    </row>
    <row r="8" spans="1:11" s="106" customFormat="1" ht="18" customHeight="1" x14ac:dyDescent="0.2">
      <c r="A8" s="112" t="s">
        <v>33</v>
      </c>
      <c r="B8" s="144">
        <v>0.83726074127364403</v>
      </c>
      <c r="C8" s="144">
        <v>0.81624588624829897</v>
      </c>
      <c r="D8" s="144">
        <v>0.73239957816829404</v>
      </c>
      <c r="E8" s="144">
        <v>0.74345210528213601</v>
      </c>
      <c r="F8" s="144">
        <v>0.66993588831995898</v>
      </c>
      <c r="G8" s="114">
        <v>0.66993588831995898</v>
      </c>
      <c r="H8" s="115"/>
      <c r="I8" s="116">
        <v>-4.0744348687353299E-2</v>
      </c>
      <c r="J8" s="117" t="s">
        <v>22</v>
      </c>
      <c r="K8" s="117"/>
    </row>
    <row r="9" spans="1:11" s="106" customFormat="1" ht="18" customHeight="1" x14ac:dyDescent="0.2">
      <c r="A9" s="112" t="s">
        <v>3</v>
      </c>
      <c r="B9" s="144">
        <v>0.764924130663857</v>
      </c>
      <c r="C9" s="144">
        <v>0.792566504639859</v>
      </c>
      <c r="D9" s="144">
        <v>0.77111053016835696</v>
      </c>
      <c r="E9" s="144">
        <v>0.74588762597692004</v>
      </c>
      <c r="F9" s="144">
        <v>0.73266738134124199</v>
      </c>
      <c r="G9" s="114">
        <v>0.73266738134124199</v>
      </c>
      <c r="H9" s="115"/>
      <c r="I9" s="116">
        <v>-1.1119237730816901E-2</v>
      </c>
      <c r="J9" s="117"/>
      <c r="K9" s="21"/>
    </row>
    <row r="10" spans="1:11" s="106" customFormat="1" ht="18" customHeight="1" x14ac:dyDescent="0.2">
      <c r="A10" s="112" t="s">
        <v>11</v>
      </c>
      <c r="B10" s="144">
        <v>0.89215969061446498</v>
      </c>
      <c r="C10" s="144">
        <v>0.90251306267536602</v>
      </c>
      <c r="D10" s="144">
        <v>0.92331644640946398</v>
      </c>
      <c r="E10" s="144">
        <v>0.84847262934701195</v>
      </c>
      <c r="F10" s="144">
        <v>0.78606033827823396</v>
      </c>
      <c r="G10" s="114">
        <v>0.78606033827823396</v>
      </c>
      <c r="H10" s="115"/>
      <c r="I10" s="116">
        <v>-2.66239138000815E-2</v>
      </c>
      <c r="J10" s="117"/>
      <c r="K10" s="21"/>
    </row>
    <row r="11" spans="1:11" s="106" customFormat="1" ht="18" customHeight="1" x14ac:dyDescent="0.2">
      <c r="A11" s="112" t="s">
        <v>9</v>
      </c>
      <c r="B11" s="144">
        <v>0.87012895667684398</v>
      </c>
      <c r="C11" s="144">
        <v>0.84048072372284699</v>
      </c>
      <c r="D11" s="144">
        <v>0.91838985996092704</v>
      </c>
      <c r="E11" s="144">
        <v>0.87336293523046005</v>
      </c>
      <c r="F11" s="144">
        <v>0.80635421479849601</v>
      </c>
      <c r="G11" s="114">
        <v>0.80635421479849601</v>
      </c>
      <c r="H11" s="115"/>
      <c r="I11" s="116">
        <v>-9.4667272249082095E-3</v>
      </c>
      <c r="J11" s="122"/>
      <c r="K11" s="21"/>
    </row>
    <row r="12" spans="1:11" s="106" customFormat="1" ht="18" customHeight="1" x14ac:dyDescent="0.2">
      <c r="A12" s="112" t="s">
        <v>30</v>
      </c>
      <c r="B12" s="145">
        <v>1.12914141926141</v>
      </c>
      <c r="C12" s="144">
        <v>0.87810648065143504</v>
      </c>
      <c r="D12" s="144">
        <v>0.92684086043776504</v>
      </c>
      <c r="E12" s="144">
        <v>0.91280371225196799</v>
      </c>
      <c r="F12" s="144">
        <v>0.81055377431643405</v>
      </c>
      <c r="G12" s="114">
        <v>0.81055377431643405</v>
      </c>
      <c r="H12" s="115"/>
      <c r="I12" s="116">
        <v>-6.0247805828942597E-2</v>
      </c>
      <c r="J12" s="117"/>
      <c r="K12" s="21"/>
    </row>
    <row r="13" spans="1:11" s="106" customFormat="1" ht="18" customHeight="1" x14ac:dyDescent="0.2">
      <c r="A13" s="112" t="s">
        <v>24</v>
      </c>
      <c r="B13" s="144">
        <v>0.96303683078790903</v>
      </c>
      <c r="C13" s="144">
        <v>0.91157951124498104</v>
      </c>
      <c r="D13" s="144">
        <v>0.912890594112999</v>
      </c>
      <c r="E13" s="144">
        <v>0.88455417111141998</v>
      </c>
      <c r="F13" s="144">
        <v>0.86826835859174001</v>
      </c>
      <c r="G13" s="114">
        <v>0.86826835859174001</v>
      </c>
      <c r="H13" s="115"/>
      <c r="I13" s="116">
        <v>-2.165622845259E-2</v>
      </c>
      <c r="J13" s="117" t="s">
        <v>22</v>
      </c>
      <c r="K13" s="21"/>
    </row>
    <row r="14" spans="1:11" s="106" customFormat="1" ht="18" customHeight="1" x14ac:dyDescent="0.2">
      <c r="A14" s="112" t="s">
        <v>21</v>
      </c>
      <c r="B14" s="144">
        <v>1.05519356826192</v>
      </c>
      <c r="C14" s="144">
        <v>1.05202260992486</v>
      </c>
      <c r="D14" s="144">
        <v>1.05525365767473</v>
      </c>
      <c r="E14" s="144">
        <v>1.0496685954884399</v>
      </c>
      <c r="F14" s="144">
        <v>1.03459458414515</v>
      </c>
      <c r="G14" s="114">
        <v>1.03459458414515</v>
      </c>
      <c r="H14" s="115"/>
      <c r="I14" s="116">
        <v>-4.3551982669967296E-3</v>
      </c>
      <c r="J14" s="122"/>
      <c r="K14" s="21"/>
    </row>
    <row r="15" spans="1:11" s="106" customFormat="1" ht="18" customHeight="1" x14ac:dyDescent="0.2">
      <c r="A15" s="112" t="s">
        <v>8</v>
      </c>
      <c r="B15" s="144">
        <v>1.1033639005875899</v>
      </c>
      <c r="C15" s="144">
        <v>1.10932416798711</v>
      </c>
      <c r="D15" s="144">
        <v>1.1550309601722</v>
      </c>
      <c r="E15" s="144">
        <v>1.13786225436285</v>
      </c>
      <c r="F15" s="144">
        <v>1.10536281260104</v>
      </c>
      <c r="G15" s="114">
        <v>1.10536281260104</v>
      </c>
      <c r="H15" s="115"/>
      <c r="I15" s="116">
        <v>3.25359104026319E-3</v>
      </c>
      <c r="J15" s="117"/>
      <c r="K15" s="21"/>
    </row>
    <row r="16" spans="1:11" s="106" customFormat="1" ht="18" customHeight="1" x14ac:dyDescent="0.2">
      <c r="A16" s="112" t="s">
        <v>34</v>
      </c>
      <c r="B16" s="144">
        <v>1.4164579790646099</v>
      </c>
      <c r="C16" s="144">
        <v>1.3428317844187501</v>
      </c>
      <c r="D16" s="144">
        <v>1.3250250206712499</v>
      </c>
      <c r="E16" s="144">
        <v>1.23639840133551</v>
      </c>
      <c r="F16" s="144">
        <v>1.1054315290736101</v>
      </c>
      <c r="G16" s="114">
        <v>1.1054315290736101</v>
      </c>
      <c r="H16" s="115"/>
      <c r="I16" s="116">
        <v>-7.2848628306523694E-2</v>
      </c>
      <c r="J16" s="117" t="s">
        <v>22</v>
      </c>
      <c r="K16" s="21"/>
    </row>
    <row r="17" spans="1:11" s="106" customFormat="1" ht="18" customHeight="1" x14ac:dyDescent="0.2">
      <c r="A17" s="112" t="s">
        <v>31</v>
      </c>
      <c r="B17" s="144">
        <v>1.46619935065602</v>
      </c>
      <c r="C17" s="144">
        <v>1.29690961338882</v>
      </c>
      <c r="D17" s="144">
        <v>1.3142208525878101</v>
      </c>
      <c r="E17" s="144">
        <v>1.2003118873821099</v>
      </c>
      <c r="F17" s="144">
        <v>1.23042870618741</v>
      </c>
      <c r="G17" s="114">
        <v>1.23042870618741</v>
      </c>
      <c r="H17" s="115"/>
      <c r="I17" s="116">
        <v>-5.6813901494392999E-2</v>
      </c>
      <c r="J17" s="117"/>
      <c r="K17" s="21"/>
    </row>
    <row r="18" spans="1:11" s="106" customFormat="1" ht="18" customHeight="1" x14ac:dyDescent="0.2">
      <c r="A18" s="112" t="s">
        <v>32</v>
      </c>
      <c r="B18" s="144">
        <v>2.1792228083583698</v>
      </c>
      <c r="C18" s="144">
        <v>2.1176908666653098</v>
      </c>
      <c r="D18" s="144">
        <v>2.0470709643545302</v>
      </c>
      <c r="E18" s="144">
        <v>1.91604508200539</v>
      </c>
      <c r="F18" s="144">
        <v>1.2559586342089499</v>
      </c>
      <c r="G18" s="118">
        <v>1.2559586342089499</v>
      </c>
      <c r="H18" s="115"/>
      <c r="I18" s="116">
        <v>-0.20481741329587599</v>
      </c>
      <c r="J18" s="124"/>
      <c r="K18" s="21"/>
    </row>
    <row r="19" spans="1:11" s="106" customFormat="1" ht="18" customHeight="1" x14ac:dyDescent="0.2">
      <c r="A19" s="112" t="s">
        <v>19</v>
      </c>
      <c r="B19" s="144">
        <v>1.83721934860456</v>
      </c>
      <c r="C19" s="144">
        <v>1.7479376274521701</v>
      </c>
      <c r="D19" s="144">
        <v>1.6010167685865799</v>
      </c>
      <c r="E19" s="144">
        <v>1.51192468329915</v>
      </c>
      <c r="F19" s="144">
        <v>1.3734090999656401</v>
      </c>
      <c r="G19" s="114">
        <v>1.3734090999656401</v>
      </c>
      <c r="H19" s="115"/>
      <c r="I19" s="116">
        <v>-0.116363344143085</v>
      </c>
      <c r="J19" s="117" t="s">
        <v>22</v>
      </c>
      <c r="K19" s="21"/>
    </row>
    <row r="20" spans="1:11" s="106" customFormat="1" ht="18" customHeight="1" x14ac:dyDescent="0.2">
      <c r="A20" s="112" t="s">
        <v>12</v>
      </c>
      <c r="B20" s="144">
        <v>1.1770289107015299</v>
      </c>
      <c r="C20" s="144">
        <v>1.20615118832006</v>
      </c>
      <c r="D20" s="144">
        <v>1.3953608328885201</v>
      </c>
      <c r="E20" s="144">
        <v>1.4224427405743201</v>
      </c>
      <c r="F20" s="144">
        <v>1.49118227797293</v>
      </c>
      <c r="G20" s="114">
        <v>1.49118227797293</v>
      </c>
      <c r="H20" s="115"/>
      <c r="I20" s="116">
        <v>8.4459828679704793E-2</v>
      </c>
      <c r="J20" s="124" t="s">
        <v>16</v>
      </c>
      <c r="K20" s="21"/>
    </row>
    <row r="21" spans="1:11" s="106" customFormat="1" ht="18" customHeight="1" x14ac:dyDescent="0.2">
      <c r="A21" s="112" t="s">
        <v>15</v>
      </c>
      <c r="B21" s="144">
        <v>1.47471219959065</v>
      </c>
      <c r="C21" s="144">
        <v>1.4960500071712699</v>
      </c>
      <c r="D21" s="144">
        <v>1.49550716291153</v>
      </c>
      <c r="E21" s="144">
        <v>1.4878574706577099</v>
      </c>
      <c r="F21" s="144">
        <v>1.5010989703008499</v>
      </c>
      <c r="G21" s="114">
        <v>1.5010989703008499</v>
      </c>
      <c r="H21" s="115"/>
      <c r="I21" s="116">
        <v>4.4581004906837597E-3</v>
      </c>
      <c r="J21" s="117"/>
      <c r="K21" s="21"/>
    </row>
    <row r="22" spans="1:11" s="106" customFormat="1" ht="18" customHeight="1" x14ac:dyDescent="0.2">
      <c r="A22" s="125" t="s">
        <v>18</v>
      </c>
      <c r="B22" s="148">
        <v>1.7737070191311499</v>
      </c>
      <c r="C22" s="148">
        <v>1.7396462247303599</v>
      </c>
      <c r="D22" s="148">
        <v>1.74221891258842</v>
      </c>
      <c r="E22" s="148">
        <v>1.7417908411335601</v>
      </c>
      <c r="F22" s="148">
        <v>1.5767866727203499</v>
      </c>
      <c r="G22" s="127">
        <v>1.5767866727203499</v>
      </c>
      <c r="H22" s="115"/>
      <c r="I22" s="128">
        <v>-3.9663282722826002E-2</v>
      </c>
      <c r="J22" s="117"/>
      <c r="K22" s="21"/>
    </row>
    <row r="23" spans="1:11" s="106" customFormat="1" ht="18" customHeight="1" x14ac:dyDescent="0.2">
      <c r="A23" s="112" t="s">
        <v>14</v>
      </c>
      <c r="B23" s="144">
        <v>2.6386279063354201</v>
      </c>
      <c r="C23" s="144">
        <v>2.5525141297247602</v>
      </c>
      <c r="D23" s="144">
        <v>2.5716040926135002</v>
      </c>
      <c r="E23" s="144">
        <v>2.4042477447944499</v>
      </c>
      <c r="F23" s="144">
        <v>2.1724772974650102</v>
      </c>
      <c r="G23" s="114">
        <v>2.1724772974650102</v>
      </c>
      <c r="H23" s="115"/>
      <c r="I23" s="116">
        <v>-0.108056760267115</v>
      </c>
      <c r="J23" s="117" t="s">
        <v>22</v>
      </c>
      <c r="K23" s="21"/>
    </row>
    <row r="24" spans="1:11" s="106" customFormat="1" ht="18" customHeight="1" x14ac:dyDescent="0.2">
      <c r="A24" s="112" t="s">
        <v>26</v>
      </c>
      <c r="B24" s="144">
        <v>2.92927597608531</v>
      </c>
      <c r="C24" s="144">
        <v>3.05526845370788</v>
      </c>
      <c r="D24" s="144">
        <v>2.65046253061342</v>
      </c>
      <c r="E24" s="144">
        <v>2.3737019391097198</v>
      </c>
      <c r="F24" s="144">
        <v>2.18239289873623</v>
      </c>
      <c r="G24" s="114">
        <v>2.18239289873623</v>
      </c>
      <c r="H24" s="115"/>
      <c r="I24" s="116">
        <v>-0.21753326692963301</v>
      </c>
      <c r="J24" s="117" t="s">
        <v>22</v>
      </c>
      <c r="K24" s="21"/>
    </row>
    <row r="25" spans="1:11" s="106" customFormat="1" ht="18" customHeight="1" x14ac:dyDescent="0.2">
      <c r="A25" s="112" t="s">
        <v>4</v>
      </c>
      <c r="B25" s="144">
        <v>2.11208908583958</v>
      </c>
      <c r="C25" s="144">
        <v>2.4289607935686401</v>
      </c>
      <c r="D25" s="144">
        <v>2.70838557211651</v>
      </c>
      <c r="E25" s="144">
        <v>2.3790794028536402</v>
      </c>
      <c r="F25" s="144">
        <v>2.4027453195358</v>
      </c>
      <c r="G25" s="114">
        <v>2.4027453195358</v>
      </c>
      <c r="H25" s="115"/>
      <c r="I25" s="116">
        <v>5.3143107667743002E-2</v>
      </c>
      <c r="J25" s="117"/>
      <c r="K25" s="21"/>
    </row>
    <row r="26" spans="1:11" s="106" customFormat="1" ht="18" customHeight="1" x14ac:dyDescent="0.2">
      <c r="A26" s="112" t="s">
        <v>20</v>
      </c>
      <c r="B26" s="144">
        <v>3.55441338713538</v>
      </c>
      <c r="C26" s="144">
        <v>3.40698725674768</v>
      </c>
      <c r="D26" s="144">
        <v>3.3747894240464702</v>
      </c>
      <c r="E26" s="144">
        <v>3.2258486146470302</v>
      </c>
      <c r="F26" s="144">
        <v>2.6830497061450198</v>
      </c>
      <c r="G26" s="114">
        <v>2.6830497061450198</v>
      </c>
      <c r="H26" s="115"/>
      <c r="I26" s="116">
        <v>-0.19238660040813799</v>
      </c>
      <c r="J26" s="117" t="s">
        <v>22</v>
      </c>
      <c r="K26" s="21"/>
    </row>
    <row r="27" spans="1:11" s="106" customFormat="1" ht="18" customHeight="1" x14ac:dyDescent="0.2">
      <c r="A27" s="112" t="s">
        <v>10</v>
      </c>
      <c r="B27" s="144">
        <v>2.6476158860076802</v>
      </c>
      <c r="C27" s="144">
        <v>2.5669409854140501</v>
      </c>
      <c r="D27" s="144">
        <v>2.4861892468070299</v>
      </c>
      <c r="E27" s="144">
        <v>2.4132417958577799</v>
      </c>
      <c r="F27" s="144">
        <v>2.7705927387377698</v>
      </c>
      <c r="G27" s="114">
        <v>2.7705927387377698</v>
      </c>
      <c r="H27" s="115"/>
      <c r="I27" s="116">
        <v>9.2254515903922307E-3</v>
      </c>
      <c r="J27" s="121"/>
      <c r="K27" s="21"/>
    </row>
    <row r="28" spans="1:11" s="106" customFormat="1" ht="18" customHeight="1" x14ac:dyDescent="0.2">
      <c r="A28" s="112" t="s">
        <v>23</v>
      </c>
      <c r="B28" s="146">
        <v>2.3590246829122998</v>
      </c>
      <c r="C28" s="146">
        <v>2.31128170311939</v>
      </c>
      <c r="D28" s="146">
        <v>2.3483573377775002</v>
      </c>
      <c r="E28" s="144">
        <v>2.8997841280026</v>
      </c>
      <c r="F28" s="144">
        <v>2.8288000000000002</v>
      </c>
      <c r="G28" s="114">
        <v>2.8288000000000002</v>
      </c>
      <c r="H28" s="115"/>
      <c r="I28" s="147" t="s">
        <v>13</v>
      </c>
      <c r="J28" s="117"/>
      <c r="K28" s="21"/>
    </row>
    <row r="29" spans="1:11" s="106" customFormat="1" ht="18" customHeight="1" x14ac:dyDescent="0.2">
      <c r="A29" s="112" t="s">
        <v>6</v>
      </c>
      <c r="B29" s="144">
        <v>2.5210160410414999</v>
      </c>
      <c r="C29" s="144">
        <v>2.87020434595106</v>
      </c>
      <c r="D29" s="144">
        <v>2.82972731912621</v>
      </c>
      <c r="E29" s="144">
        <v>2.7759079325605298</v>
      </c>
      <c r="F29" s="144">
        <v>2.8617812777313199</v>
      </c>
      <c r="G29" s="114">
        <v>2.8617812777313199</v>
      </c>
      <c r="H29" s="115"/>
      <c r="I29" s="116">
        <v>5.8723405998910502E-2</v>
      </c>
      <c r="J29" s="117"/>
      <c r="K29" s="129"/>
    </row>
    <row r="30" spans="1:11" s="106" customFormat="1" ht="18" customHeight="1" x14ac:dyDescent="0.2">
      <c r="A30" s="112" t="s">
        <v>35</v>
      </c>
      <c r="B30" s="145">
        <v>3.4945288838250601</v>
      </c>
      <c r="C30" s="145">
        <v>3.7388838065537602</v>
      </c>
      <c r="D30" s="145">
        <v>3.5197832535571298</v>
      </c>
      <c r="E30" s="145">
        <v>3.4271068395104498</v>
      </c>
      <c r="F30" s="145">
        <v>3.2625055738603201</v>
      </c>
      <c r="G30" s="120">
        <v>3.2625055738603201</v>
      </c>
      <c r="H30" s="115"/>
      <c r="I30" s="116">
        <v>-7.7582358697280404E-2</v>
      </c>
      <c r="J30" s="117"/>
      <c r="K30" s="21"/>
    </row>
    <row r="31" spans="1:11" s="106" customFormat="1" ht="18" customHeight="1" x14ac:dyDescent="0.2">
      <c r="A31" s="112" t="s">
        <v>36</v>
      </c>
      <c r="B31" s="145">
        <v>4.0158515798375403</v>
      </c>
      <c r="C31" s="145">
        <v>3.2563147811093001</v>
      </c>
      <c r="D31" s="145">
        <v>4.6007292971824896</v>
      </c>
      <c r="E31" s="145">
        <v>7.0701992806499003</v>
      </c>
      <c r="F31" s="145">
        <v>6.2533940007512099</v>
      </c>
      <c r="G31" s="120">
        <v>6.2533940007512099</v>
      </c>
      <c r="H31" s="115"/>
      <c r="I31" s="116">
        <v>0.82889693413679499</v>
      </c>
      <c r="J31" s="121"/>
      <c r="K31" s="21"/>
    </row>
    <row r="32" spans="1:11" s="106" customFormat="1" ht="18" customHeight="1" x14ac:dyDescent="0.2">
      <c r="A32" s="112" t="s">
        <v>37</v>
      </c>
      <c r="B32" s="144">
        <v>0.87619259953485096</v>
      </c>
      <c r="C32" s="144">
        <v>0.90910208220191602</v>
      </c>
      <c r="D32" s="144">
        <v>0.90504199322998302</v>
      </c>
      <c r="E32" s="147"/>
      <c r="F32" s="147"/>
      <c r="G32" s="114"/>
      <c r="H32" s="115"/>
      <c r="I32" s="147" t="s">
        <v>13</v>
      </c>
      <c r="J32" s="122"/>
      <c r="K32" s="21"/>
    </row>
    <row r="33" spans="1:11" s="129" customFormat="1" ht="18" customHeight="1" x14ac:dyDescent="0.2">
      <c r="A33" s="112" t="s">
        <v>27</v>
      </c>
      <c r="B33" s="144">
        <v>2.0680683276571199</v>
      </c>
      <c r="C33" s="144">
        <v>2.5709722710595302</v>
      </c>
      <c r="D33" s="144">
        <v>2.65592128286124</v>
      </c>
      <c r="E33" s="144">
        <v>2.6281781583642498</v>
      </c>
      <c r="F33" s="144"/>
      <c r="G33" s="114"/>
      <c r="H33" s="115"/>
      <c r="I33" s="147" t="s">
        <v>13</v>
      </c>
      <c r="J33" s="121"/>
      <c r="K33" s="21"/>
    </row>
    <row r="34" spans="1:11" s="129" customFormat="1" ht="18" customHeight="1" x14ac:dyDescent="0.2">
      <c r="A34" s="112" t="s">
        <v>28</v>
      </c>
      <c r="B34" s="144">
        <v>2.17909709078253</v>
      </c>
      <c r="C34" s="144">
        <v>0.68249109921481299</v>
      </c>
      <c r="D34" s="144">
        <v>2.4024617418365501</v>
      </c>
      <c r="E34" s="144">
        <v>2.2597287288254502</v>
      </c>
      <c r="F34" s="144"/>
      <c r="G34" s="114"/>
      <c r="H34" s="115"/>
      <c r="I34" s="147" t="s">
        <v>13</v>
      </c>
      <c r="J34" s="117"/>
      <c r="K34" s="21"/>
    </row>
    <row r="35" spans="1:11" s="106" customFormat="1" ht="12.75" x14ac:dyDescent="0.2">
      <c r="I35" s="107"/>
    </row>
    <row r="36" spans="1:11" s="106" customFormat="1" ht="12.75" x14ac:dyDescent="0.2">
      <c r="I36" s="107"/>
    </row>
    <row r="37" spans="1:11" s="106" customFormat="1" ht="14.25" x14ac:dyDescent="0.2">
      <c r="A37" s="137" t="s">
        <v>38</v>
      </c>
      <c r="E37" s="138"/>
      <c r="I37" s="107"/>
    </row>
    <row r="38" spans="1:11" s="106" customFormat="1" ht="12.75" x14ac:dyDescent="0.2">
      <c r="A38" s="137" t="s">
        <v>39</v>
      </c>
      <c r="I38" s="107"/>
    </row>
    <row r="39" spans="1:11" s="106" customFormat="1" ht="12.75" x14ac:dyDescent="0.2">
      <c r="A39" s="137" t="s">
        <v>103</v>
      </c>
      <c r="I39" s="107"/>
    </row>
    <row r="40" spans="1:11" s="106" customFormat="1" ht="12.75" x14ac:dyDescent="0.2">
      <c r="A40" s="137" t="s">
        <v>104</v>
      </c>
      <c r="I40" s="107"/>
    </row>
    <row r="41" spans="1:11" s="106" customFormat="1" ht="12.75" x14ac:dyDescent="0.2">
      <c r="A41" s="137" t="s">
        <v>40</v>
      </c>
      <c r="I41" s="107"/>
    </row>
    <row r="42" spans="1:11" s="106" customFormat="1" x14ac:dyDescent="0.25">
      <c r="A42" s="130"/>
      <c r="I42" s="107"/>
    </row>
    <row r="43" spans="1:11" s="106" customFormat="1" ht="12.75" x14ac:dyDescent="0.2">
      <c r="I43" s="107"/>
    </row>
    <row r="44" spans="1:11" s="106" customFormat="1" ht="12.75" x14ac:dyDescent="0.2">
      <c r="I44" s="107"/>
    </row>
    <row r="45" spans="1:11" s="106" customFormat="1" ht="12.75" x14ac:dyDescent="0.2">
      <c r="I45" s="107"/>
    </row>
    <row r="46" spans="1:11" s="106" customFormat="1" ht="12.75" x14ac:dyDescent="0.2">
      <c r="I46" s="107"/>
    </row>
    <row r="47" spans="1:11" s="106" customFormat="1" ht="12.75" x14ac:dyDescent="0.2">
      <c r="I47" s="107"/>
    </row>
    <row r="48" spans="1:11" x14ac:dyDescent="0.25">
      <c r="J48" s="130"/>
    </row>
    <row r="49" spans="10:10" x14ac:dyDescent="0.25">
      <c r="J49" s="130"/>
    </row>
    <row r="50" spans="10:10" x14ac:dyDescent="0.25">
      <c r="J50" s="130"/>
    </row>
    <row r="51" spans="10:10" x14ac:dyDescent="0.25">
      <c r="J51" s="130"/>
    </row>
    <row r="52" spans="10:10" x14ac:dyDescent="0.25">
      <c r="J52" s="130"/>
    </row>
    <row r="53" spans="10:10" x14ac:dyDescent="0.25">
      <c r="J53" s="130"/>
    </row>
    <row r="54" spans="10:10" x14ac:dyDescent="0.25">
      <c r="J54" s="130"/>
    </row>
    <row r="55" spans="10:10" x14ac:dyDescent="0.25">
      <c r="J55" s="130"/>
    </row>
    <row r="56" spans="10:10" x14ac:dyDescent="0.25">
      <c r="J56" s="130"/>
    </row>
    <row r="57" spans="10:10" x14ac:dyDescent="0.25">
      <c r="J57" s="130"/>
    </row>
    <row r="58" spans="10:10" x14ac:dyDescent="0.25">
      <c r="J58" s="130"/>
    </row>
    <row r="59" spans="10:10" x14ac:dyDescent="0.25">
      <c r="J59" s="130"/>
    </row>
    <row r="60" spans="10:10" x14ac:dyDescent="0.25">
      <c r="J60" s="130"/>
    </row>
    <row r="61" spans="10:10" x14ac:dyDescent="0.25">
      <c r="J61" s="130"/>
    </row>
    <row r="62" spans="10:10" x14ac:dyDescent="0.25">
      <c r="J62" s="130"/>
    </row>
    <row r="63" spans="10:10" x14ac:dyDescent="0.25">
      <c r="J63" s="130"/>
    </row>
    <row r="64" spans="10:10" x14ac:dyDescent="0.25">
      <c r="J64" s="130"/>
    </row>
    <row r="65" spans="10:10" x14ac:dyDescent="0.25">
      <c r="J65" s="130"/>
    </row>
    <row r="66" spans="10:10" x14ac:dyDescent="0.25">
      <c r="J66" s="130"/>
    </row>
    <row r="67" spans="10:10" x14ac:dyDescent="0.25">
      <c r="J67" s="130"/>
    </row>
    <row r="68" spans="10:10" x14ac:dyDescent="0.25">
      <c r="J68" s="130"/>
    </row>
    <row r="69" spans="10:10" x14ac:dyDescent="0.25">
      <c r="J69" s="130"/>
    </row>
    <row r="70" spans="10:10" x14ac:dyDescent="0.25">
      <c r="J70" s="130"/>
    </row>
    <row r="71" spans="10:10" x14ac:dyDescent="0.25">
      <c r="J71" s="130"/>
    </row>
    <row r="72" spans="10:10" x14ac:dyDescent="0.25">
      <c r="J72" s="130"/>
    </row>
    <row r="73" spans="10:10" x14ac:dyDescent="0.25">
      <c r="J73" s="130"/>
    </row>
    <row r="74" spans="10:10" x14ac:dyDescent="0.25">
      <c r="J74" s="130"/>
    </row>
    <row r="75" spans="10:10" x14ac:dyDescent="0.25">
      <c r="J75" s="130"/>
    </row>
    <row r="76" spans="10:10" x14ac:dyDescent="0.25">
      <c r="J76" s="130"/>
    </row>
    <row r="77" spans="10:10" x14ac:dyDescent="0.25">
      <c r="J77" s="130"/>
    </row>
    <row r="78" spans="10:10" x14ac:dyDescent="0.25">
      <c r="J78" s="130"/>
    </row>
    <row r="79" spans="10:10" x14ac:dyDescent="0.25">
      <c r="J79" s="130"/>
    </row>
    <row r="80" spans="10:10" x14ac:dyDescent="0.25">
      <c r="J80" s="130"/>
    </row>
    <row r="81" spans="10:10" x14ac:dyDescent="0.25">
      <c r="J81" s="130"/>
    </row>
    <row r="82" spans="10:10" x14ac:dyDescent="0.25">
      <c r="J82" s="130"/>
    </row>
    <row r="83" spans="10:10" x14ac:dyDescent="0.25">
      <c r="J83" s="130"/>
    </row>
    <row r="84" spans="10:10" x14ac:dyDescent="0.25">
      <c r="J84" s="130"/>
    </row>
    <row r="85" spans="10:10" x14ac:dyDescent="0.25">
      <c r="J85" s="130"/>
    </row>
    <row r="86" spans="10:10" x14ac:dyDescent="0.25">
      <c r="J86" s="130"/>
    </row>
    <row r="87" spans="10:10" x14ac:dyDescent="0.25">
      <c r="J87" s="130"/>
    </row>
    <row r="88" spans="10:10" x14ac:dyDescent="0.25">
      <c r="J88" s="130"/>
    </row>
    <row r="89" spans="10:10" x14ac:dyDescent="0.25">
      <c r="J89" s="130"/>
    </row>
    <row r="90" spans="10:10" x14ac:dyDescent="0.25">
      <c r="J90" s="130"/>
    </row>
    <row r="91" spans="10:10" x14ac:dyDescent="0.25">
      <c r="J91" s="130"/>
    </row>
    <row r="92" spans="10:10" x14ac:dyDescent="0.25">
      <c r="J92" s="130"/>
    </row>
    <row r="93" spans="10:10" x14ac:dyDescent="0.25">
      <c r="J93" s="130"/>
    </row>
    <row r="94" spans="10:10" x14ac:dyDescent="0.25">
      <c r="J94" s="130"/>
    </row>
    <row r="95" spans="10:10" x14ac:dyDescent="0.25">
      <c r="J95" s="130"/>
    </row>
    <row r="96" spans="10:10" x14ac:dyDescent="0.25">
      <c r="J96" s="130"/>
    </row>
    <row r="97" spans="10:10" x14ac:dyDescent="0.25">
      <c r="J97" s="130"/>
    </row>
    <row r="98" spans="10:10" x14ac:dyDescent="0.25">
      <c r="J98" s="130"/>
    </row>
    <row r="99" spans="10:10" x14ac:dyDescent="0.25">
      <c r="J99" s="130"/>
    </row>
    <row r="100" spans="10:10" x14ac:dyDescent="0.25">
      <c r="J100" s="130"/>
    </row>
    <row r="101" spans="10:10" x14ac:dyDescent="0.25">
      <c r="J101" s="130"/>
    </row>
    <row r="102" spans="10:10" x14ac:dyDescent="0.25">
      <c r="J102" s="130"/>
    </row>
    <row r="103" spans="10:10" x14ac:dyDescent="0.25">
      <c r="J103" s="130"/>
    </row>
    <row r="104" spans="10:10" x14ac:dyDescent="0.25">
      <c r="J104" s="130"/>
    </row>
    <row r="105" spans="10:10" x14ac:dyDescent="0.25">
      <c r="J105" s="130"/>
    </row>
    <row r="106" spans="10:10" x14ac:dyDescent="0.25">
      <c r="J106" s="130"/>
    </row>
    <row r="107" spans="10:10" x14ac:dyDescent="0.25">
      <c r="J107" s="130"/>
    </row>
    <row r="108" spans="10:10" x14ac:dyDescent="0.25">
      <c r="J108" s="130"/>
    </row>
    <row r="109" spans="10:10" x14ac:dyDescent="0.25">
      <c r="J109" s="130"/>
    </row>
    <row r="110" spans="10:10" x14ac:dyDescent="0.25">
      <c r="J110" s="130"/>
    </row>
    <row r="111" spans="10:10" x14ac:dyDescent="0.25">
      <c r="J111" s="130"/>
    </row>
    <row r="112" spans="10:10" x14ac:dyDescent="0.25">
      <c r="J112" s="130"/>
    </row>
    <row r="113" spans="10:10" x14ac:dyDescent="0.25">
      <c r="J113" s="130"/>
    </row>
    <row r="114" spans="10:10" x14ac:dyDescent="0.25">
      <c r="J114" s="130"/>
    </row>
    <row r="115" spans="10:10" x14ac:dyDescent="0.25">
      <c r="J115" s="130"/>
    </row>
    <row r="116" spans="10:10" x14ac:dyDescent="0.25">
      <c r="J116" s="130"/>
    </row>
    <row r="117" spans="10:10" x14ac:dyDescent="0.25">
      <c r="J117" s="130"/>
    </row>
    <row r="118" spans="10:10" x14ac:dyDescent="0.25">
      <c r="J118" s="130"/>
    </row>
    <row r="119" spans="10:10" x14ac:dyDescent="0.25">
      <c r="J119" s="130"/>
    </row>
    <row r="120" spans="10:10" x14ac:dyDescent="0.25">
      <c r="J120" s="130"/>
    </row>
    <row r="121" spans="10:10" x14ac:dyDescent="0.25">
      <c r="J121" s="130"/>
    </row>
    <row r="122" spans="10:10" x14ac:dyDescent="0.25">
      <c r="J122" s="130"/>
    </row>
    <row r="123" spans="10:10" x14ac:dyDescent="0.25">
      <c r="J123" s="130"/>
    </row>
    <row r="124" spans="10:10" x14ac:dyDescent="0.25">
      <c r="J124" s="130"/>
    </row>
    <row r="125" spans="10:10" x14ac:dyDescent="0.25">
      <c r="J125" s="130"/>
    </row>
    <row r="126" spans="10:10" x14ac:dyDescent="0.25">
      <c r="J126" s="130"/>
    </row>
    <row r="127" spans="10:10" x14ac:dyDescent="0.25">
      <c r="J127" s="130"/>
    </row>
    <row r="128" spans="10:10" x14ac:dyDescent="0.25">
      <c r="J128" s="130"/>
    </row>
    <row r="129" spans="10:10" x14ac:dyDescent="0.25">
      <c r="J129" s="130"/>
    </row>
    <row r="130" spans="10:10" x14ac:dyDescent="0.25">
      <c r="J130" s="130"/>
    </row>
    <row r="131" spans="10:10" x14ac:dyDescent="0.25">
      <c r="J131" s="130"/>
    </row>
    <row r="132" spans="10:10" x14ac:dyDescent="0.25">
      <c r="J132" s="130"/>
    </row>
    <row r="133" spans="10:10" x14ac:dyDescent="0.25">
      <c r="J133" s="130"/>
    </row>
    <row r="134" spans="10:10" x14ac:dyDescent="0.25">
      <c r="J134" s="130"/>
    </row>
    <row r="135" spans="10:10" x14ac:dyDescent="0.25">
      <c r="J135" s="130"/>
    </row>
    <row r="136" spans="10:10" x14ac:dyDescent="0.25">
      <c r="J136" s="130"/>
    </row>
    <row r="137" spans="10:10" x14ac:dyDescent="0.25">
      <c r="J137" s="130"/>
    </row>
    <row r="138" spans="10:10" x14ac:dyDescent="0.25">
      <c r="J138" s="130"/>
    </row>
    <row r="139" spans="10:10" x14ac:dyDescent="0.25">
      <c r="J139" s="130"/>
    </row>
    <row r="140" spans="10:10" x14ac:dyDescent="0.25">
      <c r="J140" s="130"/>
    </row>
    <row r="141" spans="10:10" x14ac:dyDescent="0.25">
      <c r="J141" s="130"/>
    </row>
    <row r="142" spans="10:10" x14ac:dyDescent="0.25">
      <c r="J142" s="130"/>
    </row>
    <row r="143" spans="10:10" x14ac:dyDescent="0.25">
      <c r="J143" s="130"/>
    </row>
    <row r="144" spans="10:10" x14ac:dyDescent="0.25">
      <c r="J144" s="130"/>
    </row>
    <row r="145" spans="10:10" x14ac:dyDescent="0.25">
      <c r="J145" s="130"/>
    </row>
    <row r="146" spans="10:10" x14ac:dyDescent="0.25">
      <c r="J146" s="130"/>
    </row>
    <row r="147" spans="10:10" x14ac:dyDescent="0.25">
      <c r="J147" s="130"/>
    </row>
    <row r="148" spans="10:10" x14ac:dyDescent="0.25">
      <c r="J148" s="130"/>
    </row>
    <row r="149" spans="10:10" x14ac:dyDescent="0.25">
      <c r="J149" s="130"/>
    </row>
    <row r="150" spans="10:10" x14ac:dyDescent="0.25">
      <c r="J150" s="130"/>
    </row>
    <row r="151" spans="10:10" x14ac:dyDescent="0.25">
      <c r="J151" s="130"/>
    </row>
    <row r="152" spans="10:10" x14ac:dyDescent="0.25">
      <c r="J152" s="130"/>
    </row>
    <row r="153" spans="10:10" x14ac:dyDescent="0.25">
      <c r="J153" s="130"/>
    </row>
    <row r="154" spans="10:10" x14ac:dyDescent="0.25">
      <c r="J154" s="130"/>
    </row>
    <row r="155" spans="10:10" x14ac:dyDescent="0.25">
      <c r="J155" s="130"/>
    </row>
    <row r="156" spans="10:10" x14ac:dyDescent="0.25">
      <c r="J156" s="130"/>
    </row>
    <row r="157" spans="10:10" x14ac:dyDescent="0.25">
      <c r="J157" s="130"/>
    </row>
    <row r="158" spans="10:10" x14ac:dyDescent="0.25">
      <c r="J158" s="130"/>
    </row>
    <row r="159" spans="10:10" x14ac:dyDescent="0.25">
      <c r="J159" s="130"/>
    </row>
    <row r="160" spans="10:10" x14ac:dyDescent="0.25">
      <c r="J160" s="130"/>
    </row>
    <row r="161" spans="10:10" x14ac:dyDescent="0.25">
      <c r="J161" s="130"/>
    </row>
    <row r="162" spans="10:10" x14ac:dyDescent="0.25">
      <c r="J162" s="130"/>
    </row>
    <row r="163" spans="10:10" x14ac:dyDescent="0.25">
      <c r="J163" s="130"/>
    </row>
    <row r="164" spans="10:10" x14ac:dyDescent="0.25">
      <c r="J164" s="130"/>
    </row>
    <row r="165" spans="10:10" x14ac:dyDescent="0.25">
      <c r="J165" s="130"/>
    </row>
    <row r="166" spans="10:10" x14ac:dyDescent="0.25">
      <c r="J166" s="130"/>
    </row>
    <row r="167" spans="10:10" x14ac:dyDescent="0.25">
      <c r="J167" s="130"/>
    </row>
    <row r="168" spans="10:10" x14ac:dyDescent="0.25">
      <c r="J168" s="130"/>
    </row>
    <row r="169" spans="10:10" x14ac:dyDescent="0.25">
      <c r="J169" s="130"/>
    </row>
    <row r="170" spans="10:10" x14ac:dyDescent="0.25">
      <c r="J170" s="130"/>
    </row>
    <row r="171" spans="10:10" x14ac:dyDescent="0.25">
      <c r="J171" s="130"/>
    </row>
    <row r="172" spans="10:10" x14ac:dyDescent="0.25">
      <c r="J172" s="130"/>
    </row>
    <row r="173" spans="10:10" x14ac:dyDescent="0.25">
      <c r="J173" s="130"/>
    </row>
    <row r="174" spans="10:10" x14ac:dyDescent="0.25">
      <c r="J174" s="130"/>
    </row>
    <row r="175" spans="10:10" x14ac:dyDescent="0.25">
      <c r="J175" s="130"/>
    </row>
    <row r="176" spans="10:10" x14ac:dyDescent="0.25">
      <c r="J176" s="130"/>
    </row>
    <row r="177" spans="10:10" x14ac:dyDescent="0.25">
      <c r="J177" s="130"/>
    </row>
    <row r="178" spans="10:10" x14ac:dyDescent="0.25">
      <c r="J178" s="130"/>
    </row>
    <row r="179" spans="10:10" x14ac:dyDescent="0.25">
      <c r="J179" s="130"/>
    </row>
    <row r="180" spans="10:10" x14ac:dyDescent="0.25">
      <c r="J180" s="130"/>
    </row>
    <row r="181" spans="10:10" x14ac:dyDescent="0.25">
      <c r="J181" s="130"/>
    </row>
    <row r="182" spans="10:10" x14ac:dyDescent="0.25">
      <c r="J182" s="130"/>
    </row>
    <row r="183" spans="10:10" x14ac:dyDescent="0.25">
      <c r="J183" s="130"/>
    </row>
    <row r="184" spans="10:10" x14ac:dyDescent="0.25">
      <c r="J184" s="130"/>
    </row>
    <row r="185" spans="10:10" x14ac:dyDescent="0.25">
      <c r="J185" s="130"/>
    </row>
    <row r="186" spans="10:10" x14ac:dyDescent="0.25">
      <c r="J186" s="130"/>
    </row>
    <row r="187" spans="10:10" x14ac:dyDescent="0.25">
      <c r="J187" s="130"/>
    </row>
    <row r="188" spans="10:10" x14ac:dyDescent="0.25">
      <c r="J188" s="130"/>
    </row>
    <row r="189" spans="10:10" x14ac:dyDescent="0.25">
      <c r="J189" s="130"/>
    </row>
    <row r="190" spans="10:10" x14ac:dyDescent="0.25">
      <c r="J190" s="130"/>
    </row>
    <row r="191" spans="10:10" x14ac:dyDescent="0.25">
      <c r="J191" s="130"/>
    </row>
    <row r="192" spans="10:10" x14ac:dyDescent="0.25">
      <c r="J192" s="130"/>
    </row>
    <row r="193" spans="10:10" x14ac:dyDescent="0.25">
      <c r="J193" s="130"/>
    </row>
    <row r="194" spans="10:10" x14ac:dyDescent="0.25">
      <c r="J194" s="130"/>
    </row>
    <row r="195" spans="10:10" x14ac:dyDescent="0.25">
      <c r="J195" s="130"/>
    </row>
    <row r="196" spans="10:10" x14ac:dyDescent="0.25">
      <c r="J196" s="130"/>
    </row>
    <row r="197" spans="10:10" x14ac:dyDescent="0.25">
      <c r="J197" s="130"/>
    </row>
    <row r="198" spans="10:10" x14ac:dyDescent="0.25">
      <c r="J198" s="130"/>
    </row>
    <row r="199" spans="10:10" x14ac:dyDescent="0.25">
      <c r="J199" s="130"/>
    </row>
    <row r="200" spans="10:10" x14ac:dyDescent="0.25">
      <c r="J200" s="130"/>
    </row>
    <row r="201" spans="10:10" x14ac:dyDescent="0.25">
      <c r="J201" s="130"/>
    </row>
    <row r="202" spans="10:10" x14ac:dyDescent="0.25">
      <c r="J202" s="130"/>
    </row>
    <row r="203" spans="10:10" x14ac:dyDescent="0.25">
      <c r="J203" s="130"/>
    </row>
    <row r="204" spans="10:10" x14ac:dyDescent="0.25">
      <c r="J204" s="130"/>
    </row>
    <row r="205" spans="10:10" x14ac:dyDescent="0.25">
      <c r="J205" s="130"/>
    </row>
    <row r="206" spans="10:10" x14ac:dyDescent="0.25">
      <c r="J206" s="130"/>
    </row>
    <row r="207" spans="10:10" x14ac:dyDescent="0.25">
      <c r="J207" s="130"/>
    </row>
    <row r="208" spans="10:10" x14ac:dyDescent="0.25">
      <c r="J208" s="130"/>
    </row>
    <row r="209" spans="10:10" x14ac:dyDescent="0.25">
      <c r="J209" s="130"/>
    </row>
    <row r="210" spans="10:10" x14ac:dyDescent="0.25">
      <c r="J210" s="130"/>
    </row>
    <row r="211" spans="10:10" x14ac:dyDescent="0.25">
      <c r="J211" s="130"/>
    </row>
    <row r="212" spans="10:10" x14ac:dyDescent="0.25">
      <c r="J212" s="130"/>
    </row>
    <row r="213" spans="10:10" x14ac:dyDescent="0.25">
      <c r="J213" s="130"/>
    </row>
    <row r="214" spans="10:10" x14ac:dyDescent="0.25">
      <c r="J214" s="130"/>
    </row>
    <row r="215" spans="10:10" x14ac:dyDescent="0.25">
      <c r="J215" s="130"/>
    </row>
    <row r="216" spans="10:10" x14ac:dyDescent="0.25">
      <c r="J216" s="130"/>
    </row>
    <row r="217" spans="10:10" x14ac:dyDescent="0.25">
      <c r="J217" s="130"/>
    </row>
    <row r="218" spans="10:10" x14ac:dyDescent="0.25">
      <c r="J218" s="130"/>
    </row>
    <row r="219" spans="10:10" x14ac:dyDescent="0.25">
      <c r="J219" s="130"/>
    </row>
    <row r="220" spans="10:10" x14ac:dyDescent="0.25">
      <c r="J220" s="130"/>
    </row>
    <row r="221" spans="10:10" x14ac:dyDescent="0.25">
      <c r="J221" s="130"/>
    </row>
    <row r="222" spans="10:10" x14ac:dyDescent="0.25">
      <c r="J222" s="130"/>
    </row>
    <row r="223" spans="10:10" x14ac:dyDescent="0.25">
      <c r="J223" s="130"/>
    </row>
    <row r="224" spans="10:10" x14ac:dyDescent="0.25">
      <c r="J224" s="130"/>
    </row>
    <row r="225" spans="10:10" x14ac:dyDescent="0.25">
      <c r="J225" s="130"/>
    </row>
    <row r="226" spans="10:10" x14ac:dyDescent="0.25">
      <c r="J226" s="130"/>
    </row>
    <row r="227" spans="10:10" x14ac:dyDescent="0.25">
      <c r="J227" s="130"/>
    </row>
    <row r="228" spans="10:10" x14ac:dyDescent="0.25">
      <c r="J228" s="130"/>
    </row>
    <row r="229" spans="10:10" x14ac:dyDescent="0.25">
      <c r="J229" s="130"/>
    </row>
    <row r="230" spans="10:10" x14ac:dyDescent="0.25">
      <c r="J230" s="130"/>
    </row>
    <row r="231" spans="10:10" x14ac:dyDescent="0.25">
      <c r="J231" s="130"/>
    </row>
    <row r="232" spans="10:10" x14ac:dyDescent="0.25">
      <c r="J232" s="130"/>
    </row>
    <row r="233" spans="10:10" x14ac:dyDescent="0.25">
      <c r="J233" s="130"/>
    </row>
    <row r="234" spans="10:10" x14ac:dyDescent="0.25">
      <c r="J234" s="130"/>
    </row>
    <row r="235" spans="10:10" x14ac:dyDescent="0.25">
      <c r="J235" s="130"/>
    </row>
    <row r="236" spans="10:10" x14ac:dyDescent="0.25">
      <c r="J236" s="130"/>
    </row>
    <row r="237" spans="10:10" x14ac:dyDescent="0.25">
      <c r="J237" s="130"/>
    </row>
    <row r="238" spans="10:10" x14ac:dyDescent="0.25">
      <c r="J238" s="130"/>
    </row>
    <row r="239" spans="10:10" x14ac:dyDescent="0.25">
      <c r="J239" s="130"/>
    </row>
    <row r="240" spans="10:10" x14ac:dyDescent="0.25">
      <c r="J240" s="130"/>
    </row>
    <row r="241" spans="10:10" x14ac:dyDescent="0.25">
      <c r="J241" s="130"/>
    </row>
    <row r="242" spans="10:10" x14ac:dyDescent="0.25">
      <c r="J242" s="130"/>
    </row>
    <row r="243" spans="10:10" x14ac:dyDescent="0.25">
      <c r="J243" s="130"/>
    </row>
    <row r="244" spans="10:10" x14ac:dyDescent="0.25">
      <c r="J244" s="130"/>
    </row>
    <row r="245" spans="10:10" x14ac:dyDescent="0.25">
      <c r="J245" s="130"/>
    </row>
    <row r="246" spans="10:10" x14ac:dyDescent="0.25">
      <c r="J246" s="130"/>
    </row>
    <row r="247" spans="10:10" x14ac:dyDescent="0.25">
      <c r="J247" s="130"/>
    </row>
    <row r="248" spans="10:10" x14ac:dyDescent="0.25">
      <c r="J248" s="130"/>
    </row>
    <row r="249" spans="10:10" x14ac:dyDescent="0.25">
      <c r="J249" s="130"/>
    </row>
    <row r="250" spans="10:10" x14ac:dyDescent="0.25">
      <c r="J250" s="130"/>
    </row>
    <row r="251" spans="10:10" x14ac:dyDescent="0.25">
      <c r="J251" s="130"/>
    </row>
    <row r="252" spans="10:10" x14ac:dyDescent="0.25">
      <c r="J252" s="130"/>
    </row>
    <row r="253" spans="10:10" x14ac:dyDescent="0.25">
      <c r="J253" s="130"/>
    </row>
    <row r="254" spans="10:10" x14ac:dyDescent="0.25">
      <c r="J254" s="130"/>
    </row>
    <row r="255" spans="10:10" x14ac:dyDescent="0.25">
      <c r="J255" s="130"/>
    </row>
    <row r="256" spans="10:10" x14ac:dyDescent="0.25">
      <c r="J256" s="130"/>
    </row>
    <row r="257" spans="10:10" x14ac:dyDescent="0.25">
      <c r="J257" s="130"/>
    </row>
    <row r="258" spans="10:10" x14ac:dyDescent="0.25">
      <c r="J258" s="130"/>
    </row>
    <row r="259" spans="10:10" x14ac:dyDescent="0.25">
      <c r="J259" s="130"/>
    </row>
    <row r="260" spans="10:10" x14ac:dyDescent="0.25">
      <c r="J260" s="130"/>
    </row>
    <row r="261" spans="10:10" x14ac:dyDescent="0.25">
      <c r="J261" s="130"/>
    </row>
    <row r="262" spans="10:10" x14ac:dyDescent="0.25">
      <c r="J262" s="130"/>
    </row>
    <row r="263" spans="10:10" x14ac:dyDescent="0.25">
      <c r="J263" s="130"/>
    </row>
    <row r="264" spans="10:10" x14ac:dyDescent="0.25">
      <c r="J264" s="130"/>
    </row>
    <row r="265" spans="10:10" x14ac:dyDescent="0.25">
      <c r="J265" s="130"/>
    </row>
    <row r="266" spans="10:10" x14ac:dyDescent="0.25">
      <c r="J266" s="130"/>
    </row>
    <row r="267" spans="10:10" x14ac:dyDescent="0.25">
      <c r="J267" s="130"/>
    </row>
    <row r="268" spans="10:10" x14ac:dyDescent="0.25">
      <c r="J268" s="130"/>
    </row>
    <row r="269" spans="10:10" x14ac:dyDescent="0.25">
      <c r="J269" s="130"/>
    </row>
    <row r="270" spans="10:10" x14ac:dyDescent="0.25">
      <c r="J270" s="130"/>
    </row>
    <row r="271" spans="10:10" x14ac:dyDescent="0.25">
      <c r="J271" s="130"/>
    </row>
    <row r="272" spans="10:10" x14ac:dyDescent="0.25">
      <c r="J272" s="130"/>
    </row>
    <row r="273" spans="10:10" x14ac:dyDescent="0.25">
      <c r="J273" s="130"/>
    </row>
    <row r="274" spans="10:10" x14ac:dyDescent="0.25">
      <c r="J274" s="130"/>
    </row>
    <row r="275" spans="10:10" x14ac:dyDescent="0.25">
      <c r="J275" s="130"/>
    </row>
    <row r="276" spans="10:10" x14ac:dyDescent="0.25">
      <c r="J276" s="130"/>
    </row>
    <row r="277" spans="10:10" x14ac:dyDescent="0.25">
      <c r="J277" s="130"/>
    </row>
    <row r="278" spans="10:10" x14ac:dyDescent="0.25">
      <c r="J278" s="130"/>
    </row>
    <row r="279" spans="10:10" x14ac:dyDescent="0.25">
      <c r="J279" s="130"/>
    </row>
    <row r="280" spans="10:10" x14ac:dyDescent="0.25">
      <c r="J280" s="130"/>
    </row>
    <row r="281" spans="10:10" x14ac:dyDescent="0.25">
      <c r="J281" s="130"/>
    </row>
    <row r="282" spans="10:10" x14ac:dyDescent="0.25">
      <c r="J282" s="130"/>
    </row>
    <row r="283" spans="10:10" x14ac:dyDescent="0.25">
      <c r="J283" s="130"/>
    </row>
    <row r="284" spans="10:10" x14ac:dyDescent="0.25">
      <c r="J284" s="130"/>
    </row>
    <row r="285" spans="10:10" x14ac:dyDescent="0.25">
      <c r="J285" s="130"/>
    </row>
    <row r="286" spans="10:10" x14ac:dyDescent="0.25">
      <c r="J286" s="130"/>
    </row>
    <row r="287" spans="10:10" x14ac:dyDescent="0.25">
      <c r="J287" s="130"/>
    </row>
    <row r="288" spans="10:10" x14ac:dyDescent="0.25">
      <c r="J288" s="130"/>
    </row>
    <row r="289" spans="10:10" x14ac:dyDescent="0.25">
      <c r="J289" s="130"/>
    </row>
    <row r="290" spans="10:10" x14ac:dyDescent="0.25">
      <c r="J290" s="130"/>
    </row>
    <row r="291" spans="10:10" x14ac:dyDescent="0.25">
      <c r="J291" s="130"/>
    </row>
    <row r="292" spans="10:10" x14ac:dyDescent="0.25">
      <c r="J292" s="130"/>
    </row>
    <row r="293" spans="10:10" x14ac:dyDescent="0.25">
      <c r="J293" s="130"/>
    </row>
    <row r="294" spans="10:10" x14ac:dyDescent="0.25">
      <c r="J294" s="130"/>
    </row>
    <row r="295" spans="10:10" x14ac:dyDescent="0.25">
      <c r="J295" s="130"/>
    </row>
    <row r="296" spans="10:10" x14ac:dyDescent="0.25">
      <c r="J296" s="130"/>
    </row>
    <row r="297" spans="10:10" x14ac:dyDescent="0.25">
      <c r="J297" s="130"/>
    </row>
    <row r="298" spans="10:10" x14ac:dyDescent="0.25">
      <c r="J298" s="130"/>
    </row>
    <row r="299" spans="10:10" x14ac:dyDescent="0.25">
      <c r="J299" s="130"/>
    </row>
    <row r="300" spans="10:10" x14ac:dyDescent="0.25">
      <c r="J300" s="130"/>
    </row>
    <row r="301" spans="10:10" x14ac:dyDescent="0.25">
      <c r="J301" s="130"/>
    </row>
    <row r="302" spans="10:10" x14ac:dyDescent="0.25">
      <c r="J302" s="130"/>
    </row>
    <row r="303" spans="10:10" x14ac:dyDescent="0.25">
      <c r="J303" s="130"/>
    </row>
    <row r="304" spans="10:10" x14ac:dyDescent="0.25">
      <c r="J304" s="130"/>
    </row>
    <row r="305" spans="10:10" x14ac:dyDescent="0.25">
      <c r="J305" s="130"/>
    </row>
    <row r="306" spans="10:10" x14ac:dyDescent="0.25">
      <c r="J306" s="130"/>
    </row>
    <row r="307" spans="10:10" x14ac:dyDescent="0.25">
      <c r="J307" s="130"/>
    </row>
    <row r="308" spans="10:10" x14ac:dyDescent="0.25">
      <c r="J308" s="130"/>
    </row>
    <row r="309" spans="10:10" x14ac:dyDescent="0.25">
      <c r="J309" s="130"/>
    </row>
    <row r="310" spans="10:10" x14ac:dyDescent="0.25">
      <c r="J310" s="130"/>
    </row>
    <row r="311" spans="10:10" x14ac:dyDescent="0.25">
      <c r="J311" s="130"/>
    </row>
    <row r="312" spans="10:10" x14ac:dyDescent="0.25">
      <c r="J312" s="130"/>
    </row>
    <row r="313" spans="10:10" x14ac:dyDescent="0.25">
      <c r="J313" s="130"/>
    </row>
    <row r="314" spans="10:10" x14ac:dyDescent="0.25">
      <c r="J314" s="130"/>
    </row>
  </sheetData>
  <mergeCells count="1">
    <mergeCell ref="F3:G3"/>
  </mergeCells>
  <conditionalFormatting sqref="H4:H34">
    <cfRule type="dataBar" priority="2">
      <dataBar>
        <cfvo type="min"/>
        <cfvo type="max"/>
        <color rgb="FF69AE23"/>
      </dataBar>
      <extLst>
        <ext xmlns:x14="http://schemas.microsoft.com/office/spreadsheetml/2009/9/main" uri="{B025F937-C7B1-47D3-B67F-A62EFF666E3E}">
          <x14:id>{E8D7D80F-E3D3-4340-B8DC-E649B8602525}</x14:id>
        </ext>
      </extLst>
    </cfRule>
    <cfRule type="dataBar" priority="3">
      <dataBar>
        <cfvo type="min"/>
        <cfvo type="max"/>
        <color rgb="FF69AE23"/>
      </dataBar>
      <extLst>
        <ext xmlns:x14="http://schemas.microsoft.com/office/spreadsheetml/2009/9/main" uri="{B025F937-C7B1-47D3-B67F-A62EFF666E3E}">
          <x14:id>{F9403381-F03B-4DC6-8843-FA8FB9FD4D06}</x14:id>
        </ext>
      </extLst>
    </cfRule>
  </conditionalFormatting>
  <conditionalFormatting sqref="G4:G34">
    <cfRule type="dataBar" priority="1">
      <dataBar showValue="0">
        <cfvo type="min"/>
        <cfvo type="max"/>
        <color rgb="FF69AE23"/>
      </dataBar>
      <extLst>
        <ext xmlns:x14="http://schemas.microsoft.com/office/spreadsheetml/2009/9/main" uri="{B025F937-C7B1-47D3-B67F-A62EFF666E3E}">
          <x14:id>{B7F1F4FF-9D5A-4F7B-A974-D653F652C248}</x14:id>
        </ext>
      </extLst>
    </cfRule>
  </conditionalFormatting>
  <pageMargins left="0.70866141732283472" right="0.70866141732283472" top="0.74803149606299213" bottom="0.74803149606299213" header="0.31496062992125984" footer="0.31496062992125984"/>
  <pageSetup paperSize="9" scale="80" orientation="portrait" r:id="rId1"/>
  <extLst>
    <ext xmlns:x14="http://schemas.microsoft.com/office/spreadsheetml/2009/9/main" uri="{78C0D931-6437-407d-A8EE-F0AAD7539E65}">
      <x14:conditionalFormattings>
        <x14:conditionalFormatting xmlns:xm="http://schemas.microsoft.com/office/excel/2006/main">
          <x14:cfRule type="dataBar" id="{E8D7D80F-E3D3-4340-B8DC-E649B8602525}">
            <x14:dataBar minLength="0" maxLength="100" gradient="0">
              <x14:cfvo type="autoMin"/>
              <x14:cfvo type="autoMax"/>
              <x14:negativeFillColor rgb="FFFF0000"/>
              <x14:axisColor rgb="FF000000"/>
            </x14:dataBar>
          </x14:cfRule>
          <x14:cfRule type="dataBar" id="{F9403381-F03B-4DC6-8843-FA8FB9FD4D06}">
            <x14:dataBar minLength="0" maxLength="100" gradient="0">
              <x14:cfvo type="autoMin"/>
              <x14:cfvo type="autoMax"/>
              <x14:negativeFillColor rgb="FFFF0000"/>
              <x14:axisColor rgb="FF000000"/>
            </x14:dataBar>
          </x14:cfRule>
          <xm:sqref>H4:H34</xm:sqref>
        </x14:conditionalFormatting>
        <x14:conditionalFormatting xmlns:xm="http://schemas.microsoft.com/office/excel/2006/main">
          <x14:cfRule type="dataBar" id="{B7F1F4FF-9D5A-4F7B-A974-D653F652C248}">
            <x14:dataBar minLength="0" maxLength="100" gradient="0">
              <x14:cfvo type="autoMin"/>
              <x14:cfvo type="autoMax"/>
              <x14:negativeFillColor rgb="FFFF0000"/>
              <x14:axisColor rgb="FF000000"/>
            </x14:dataBar>
          </x14:cfRule>
          <xm:sqref>G4:G34</xm:sqref>
        </x14:conditionalFormatting>
      </x14:conditionalFormattings>
    </ext>
    <ext xmlns:x14="http://schemas.microsoft.com/office/spreadsheetml/2009/9/main" uri="{05C60535-1F16-4fd2-B633-F4F36F0B64E0}">
      <x14:sparklineGroups xmlns:xm="http://schemas.microsoft.com/office/excel/2006/main">
        <x14:sparklineGroup displayEmptyCellsAs="gap" markers="1">
          <x14:colorSeries rgb="FF69AE23"/>
          <x14:colorNegative rgb="FFD00000"/>
          <x14:colorAxis rgb="FF000000"/>
          <x14:colorMarkers rgb="FF69AE23"/>
          <x14:colorFirst rgb="FFD00000"/>
          <x14:colorLast rgb="FFD00000"/>
          <x14:colorHigh rgb="FFD00000"/>
          <x14:colorLow rgb="FFD00000"/>
          <x14:sparklines>
            <x14:sparkline>
              <xm:f>Table_D6!B4:F4</xm:f>
              <xm:sqref>H4</xm:sqref>
            </x14:sparkline>
            <x14:sparkline>
              <xm:f>Table_D6!B5:F5</xm:f>
              <xm:sqref>H5</xm:sqref>
            </x14:sparkline>
            <x14:sparkline>
              <xm:f>Table_D6!B6:F6</xm:f>
              <xm:sqref>H6</xm:sqref>
            </x14:sparkline>
            <x14:sparkline>
              <xm:f>Table_D6!B7:F7</xm:f>
              <xm:sqref>H7</xm:sqref>
            </x14:sparkline>
            <x14:sparkline>
              <xm:f>Table_D6!B8:F8</xm:f>
              <xm:sqref>H8</xm:sqref>
            </x14:sparkline>
            <x14:sparkline>
              <xm:f>Table_D6!B9:F9</xm:f>
              <xm:sqref>H9</xm:sqref>
            </x14:sparkline>
            <x14:sparkline>
              <xm:f>Table_D6!B10:F10</xm:f>
              <xm:sqref>H10</xm:sqref>
            </x14:sparkline>
            <x14:sparkline>
              <xm:f>Table_D6!B11:F11</xm:f>
              <xm:sqref>H11</xm:sqref>
            </x14:sparkline>
            <x14:sparkline>
              <xm:f>Table_D6!B12:F12</xm:f>
              <xm:sqref>H12</xm:sqref>
            </x14:sparkline>
            <x14:sparkline>
              <xm:f>Table_D6!B13:F13</xm:f>
              <xm:sqref>H13</xm:sqref>
            </x14:sparkline>
            <x14:sparkline>
              <xm:f>Table_D6!B14:F14</xm:f>
              <xm:sqref>H14</xm:sqref>
            </x14:sparkline>
            <x14:sparkline>
              <xm:f>Table_D6!B15:F15</xm:f>
              <xm:sqref>H15</xm:sqref>
            </x14:sparkline>
            <x14:sparkline>
              <xm:f>Table_D6!B16:F16</xm:f>
              <xm:sqref>H16</xm:sqref>
            </x14:sparkline>
            <x14:sparkline>
              <xm:f>Table_D6!B17:F17</xm:f>
              <xm:sqref>H17</xm:sqref>
            </x14:sparkline>
            <x14:sparkline>
              <xm:f>Table_D6!B18:F18</xm:f>
              <xm:sqref>H18</xm:sqref>
            </x14:sparkline>
            <x14:sparkline>
              <xm:f>Table_D6!B19:F19</xm:f>
              <xm:sqref>H19</xm:sqref>
            </x14:sparkline>
            <x14:sparkline>
              <xm:f>Table_D6!B20:F20</xm:f>
              <xm:sqref>H20</xm:sqref>
            </x14:sparkline>
            <x14:sparkline>
              <xm:f>Table_D6!B21:F21</xm:f>
              <xm:sqref>H21</xm:sqref>
            </x14:sparkline>
            <x14:sparkline>
              <xm:f>Table_D6!B22:F22</xm:f>
              <xm:sqref>H22</xm:sqref>
            </x14:sparkline>
            <x14:sparkline>
              <xm:f>Table_D6!B23:F23</xm:f>
              <xm:sqref>H23</xm:sqref>
            </x14:sparkline>
            <x14:sparkline>
              <xm:f>Table_D6!B24:F24</xm:f>
              <xm:sqref>H24</xm:sqref>
            </x14:sparkline>
            <x14:sparkline>
              <xm:f>Table_D6!B25:F25</xm:f>
              <xm:sqref>H25</xm:sqref>
            </x14:sparkline>
            <x14:sparkline>
              <xm:f>Table_D6!B26:F26</xm:f>
              <xm:sqref>H26</xm:sqref>
            </x14:sparkline>
            <x14:sparkline>
              <xm:f>Table_D6!B27:F27</xm:f>
              <xm:sqref>H27</xm:sqref>
            </x14:sparkline>
            <x14:sparkline>
              <xm:f>Table_D6!B28:F28</xm:f>
              <xm:sqref>H28</xm:sqref>
            </x14:sparkline>
            <x14:sparkline>
              <xm:f>Table_D6!B29:F29</xm:f>
              <xm:sqref>H29</xm:sqref>
            </x14:sparkline>
            <x14:sparkline>
              <xm:f>Table_D6!B30:F30</xm:f>
              <xm:sqref>H30</xm:sqref>
            </x14:sparkline>
            <x14:sparkline>
              <xm:f>Table_D6!B31:F31</xm:f>
              <xm:sqref>H31</xm:sqref>
            </x14:sparkline>
            <x14:sparkline>
              <xm:f>Table_D6!B32:F32</xm:f>
              <xm:sqref>H32</xm:sqref>
            </x14:sparkline>
            <x14:sparkline>
              <xm:f>Table_D6!B33:F33</xm:f>
              <xm:sqref>H33</xm:sqref>
            </x14:sparkline>
            <x14:sparkline>
              <xm:f>Table_D6!B34:F34</xm:f>
              <xm:sqref>H34</xm:sqref>
            </x14:sparkline>
          </x14:sparklines>
        </x14:sparklineGroup>
      </x14:sparklineGroup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4"/>
  <sheetViews>
    <sheetView zoomScale="80" zoomScaleNormal="80" zoomScalePageLayoutView="80" workbookViewId="0">
      <selection activeCell="G21" sqref="G21"/>
    </sheetView>
  </sheetViews>
  <sheetFormatPr defaultColWidth="8.85546875" defaultRowHeight="15" x14ac:dyDescent="0.25"/>
  <cols>
    <col min="1" max="1" width="16.7109375" style="130" customWidth="1"/>
    <col min="2" max="6" width="10" style="130" customWidth="1"/>
    <col min="7" max="7" width="18" style="130" customWidth="1"/>
    <col min="8" max="8" width="18.140625" style="130" customWidth="1"/>
    <col min="9" max="9" width="13.42578125" style="131" customWidth="1"/>
    <col min="10" max="10" width="13.42578125" style="132" customWidth="1"/>
    <col min="11" max="16384" width="8.85546875" style="130"/>
  </cols>
  <sheetData>
    <row r="1" spans="1:11" ht="18" customHeight="1" x14ac:dyDescent="0.25">
      <c r="A1" s="105" t="s">
        <v>110</v>
      </c>
    </row>
    <row r="2" spans="1:11" s="106" customFormat="1" ht="18" customHeight="1" x14ac:dyDescent="0.2">
      <c r="I2" s="107"/>
      <c r="J2" s="108"/>
    </row>
    <row r="3" spans="1:11" s="111" customFormat="1" ht="66.75" customHeight="1" x14ac:dyDescent="0.2">
      <c r="A3" s="109" t="s">
        <v>0</v>
      </c>
      <c r="B3" s="110">
        <v>2013</v>
      </c>
      <c r="C3" s="110">
        <v>2014</v>
      </c>
      <c r="D3" s="110">
        <v>2015</v>
      </c>
      <c r="E3" s="110">
        <v>2016</v>
      </c>
      <c r="F3" s="243">
        <v>2017</v>
      </c>
      <c r="G3" s="244"/>
      <c r="H3" s="110" t="s">
        <v>1</v>
      </c>
      <c r="I3" s="110" t="s">
        <v>29</v>
      </c>
      <c r="J3" s="110" t="s">
        <v>2</v>
      </c>
    </row>
    <row r="4" spans="1:11" s="106" customFormat="1" ht="18" customHeight="1" x14ac:dyDescent="0.2">
      <c r="A4" s="112" t="s">
        <v>9</v>
      </c>
      <c r="B4" s="144">
        <v>7.6814636814951806E-2</v>
      </c>
      <c r="C4" s="144">
        <v>6.4716285291505804E-2</v>
      </c>
      <c r="D4" s="144">
        <v>7.1431317774109299E-2</v>
      </c>
      <c r="E4" s="144">
        <v>7.2027328591161899E-2</v>
      </c>
      <c r="F4" s="144">
        <v>6.9196786074753006E-2</v>
      </c>
      <c r="G4" s="114">
        <v>6.9196786074753006E-2</v>
      </c>
      <c r="H4" s="115"/>
      <c r="I4" s="116">
        <v>-7.9246581807414305E-4</v>
      </c>
      <c r="J4" s="122"/>
      <c r="K4" s="117"/>
    </row>
    <row r="5" spans="1:11" s="106" customFormat="1" ht="18" customHeight="1" x14ac:dyDescent="0.2">
      <c r="A5" s="112" t="s">
        <v>4</v>
      </c>
      <c r="B5" s="144">
        <v>0.25040354769597101</v>
      </c>
      <c r="C5" s="144">
        <v>0.26693623470609901</v>
      </c>
      <c r="D5" s="144">
        <v>0.20799621511056299</v>
      </c>
      <c r="E5" s="144">
        <v>8.9833706486464202E-2</v>
      </c>
      <c r="F5" s="144">
        <v>9.6646856419967897E-2</v>
      </c>
      <c r="G5" s="114">
        <v>9.6646856419967897E-2</v>
      </c>
      <c r="H5" s="115"/>
      <c r="I5" s="116">
        <v>-4.8461591077164003E-2</v>
      </c>
      <c r="J5" s="117" t="s">
        <v>22</v>
      </c>
      <c r="K5" s="117"/>
    </row>
    <row r="6" spans="1:11" s="106" customFormat="1" ht="18" customHeight="1" x14ac:dyDescent="0.2">
      <c r="A6" s="112" t="s">
        <v>6</v>
      </c>
      <c r="B6" s="144">
        <v>4.1283945859897E-3</v>
      </c>
      <c r="C6" s="144">
        <v>6.9803652444350595E-4</v>
      </c>
      <c r="D6" s="144">
        <v>3.7519938690558099E-3</v>
      </c>
      <c r="E6" s="144">
        <v>9.8787045738828405E-2</v>
      </c>
      <c r="F6" s="144">
        <v>0.114058193143321</v>
      </c>
      <c r="G6" s="114">
        <v>0.114058193143321</v>
      </c>
      <c r="H6" s="115"/>
      <c r="I6" s="116">
        <v>3.1794860632904702E-2</v>
      </c>
      <c r="J6" s="117" t="s">
        <v>16</v>
      </c>
      <c r="K6" s="117"/>
    </row>
    <row r="7" spans="1:11" s="106" customFormat="1" ht="18" customHeight="1" x14ac:dyDescent="0.2">
      <c r="A7" s="112" t="s">
        <v>35</v>
      </c>
      <c r="B7" s="145">
        <v>0.15749553816669801</v>
      </c>
      <c r="C7" s="145">
        <v>0.180413251333812</v>
      </c>
      <c r="D7" s="145">
        <v>0.20947917910865199</v>
      </c>
      <c r="E7" s="145">
        <v>0.26053996887501601</v>
      </c>
      <c r="F7" s="145">
        <v>0.26393323285014397</v>
      </c>
      <c r="G7" s="120">
        <v>0.26393323285014397</v>
      </c>
      <c r="H7" s="115"/>
      <c r="I7" s="116">
        <v>2.93002106908095E-2</v>
      </c>
      <c r="J7" s="117" t="s">
        <v>16</v>
      </c>
      <c r="K7" s="117"/>
    </row>
    <row r="8" spans="1:11" s="106" customFormat="1" ht="18" customHeight="1" x14ac:dyDescent="0.2">
      <c r="A8" s="112" t="s">
        <v>31</v>
      </c>
      <c r="B8" s="144">
        <v>0.358648551486973</v>
      </c>
      <c r="C8" s="144">
        <v>0.33185010565210199</v>
      </c>
      <c r="D8" s="144">
        <v>0.334186145356966</v>
      </c>
      <c r="E8" s="144">
        <v>0.339696205677878</v>
      </c>
      <c r="F8" s="144">
        <v>0.38339824637231901</v>
      </c>
      <c r="G8" s="114">
        <v>0.38339824637231901</v>
      </c>
      <c r="H8" s="115"/>
      <c r="I8" s="116">
        <v>5.7345489796467404E-3</v>
      </c>
      <c r="J8" s="117"/>
      <c r="K8" s="117"/>
    </row>
    <row r="9" spans="1:11" s="106" customFormat="1" ht="18" customHeight="1" x14ac:dyDescent="0.2">
      <c r="A9" s="112" t="s">
        <v>8</v>
      </c>
      <c r="B9" s="144">
        <v>0.18675829556044801</v>
      </c>
      <c r="C9" s="144">
        <v>0.258647132241068</v>
      </c>
      <c r="D9" s="144">
        <v>0.36606490757456001</v>
      </c>
      <c r="E9" s="144">
        <v>0.36462390604497902</v>
      </c>
      <c r="F9" s="144">
        <v>0.397414671007703</v>
      </c>
      <c r="G9" s="114">
        <v>0.397414671007703</v>
      </c>
      <c r="H9" s="115"/>
      <c r="I9" s="116">
        <v>5.2728952469841897E-2</v>
      </c>
      <c r="J9" s="117" t="s">
        <v>16</v>
      </c>
      <c r="K9" s="21"/>
    </row>
    <row r="10" spans="1:11" s="106" customFormat="1" ht="18" customHeight="1" x14ac:dyDescent="0.2">
      <c r="A10" s="112" t="s">
        <v>26</v>
      </c>
      <c r="B10" s="144">
        <v>0.41012558246165598</v>
      </c>
      <c r="C10" s="144">
        <v>0.47973873289611402</v>
      </c>
      <c r="D10" s="144">
        <v>1.0364535891535001</v>
      </c>
      <c r="E10" s="144">
        <v>0.33573305835607598</v>
      </c>
      <c r="F10" s="144">
        <v>0.43036483799724201</v>
      </c>
      <c r="G10" s="114">
        <v>0.43036483799724201</v>
      </c>
      <c r="H10" s="115"/>
      <c r="I10" s="116">
        <v>-1.0352716346886601E-2</v>
      </c>
      <c r="J10" s="117"/>
      <c r="K10" s="21"/>
    </row>
    <row r="11" spans="1:11" s="106" customFormat="1" ht="18" customHeight="1" x14ac:dyDescent="0.2">
      <c r="A11" s="112" t="s">
        <v>34</v>
      </c>
      <c r="B11" s="144">
        <v>0.52285946077378898</v>
      </c>
      <c r="C11" s="144">
        <v>0.54572557024956603</v>
      </c>
      <c r="D11" s="144">
        <v>0.523334151125046</v>
      </c>
      <c r="E11" s="144">
        <v>0.50908631091101098</v>
      </c>
      <c r="F11" s="144">
        <v>0.483180531354994</v>
      </c>
      <c r="G11" s="114">
        <v>0.483180531354994</v>
      </c>
      <c r="H11" s="115"/>
      <c r="I11" s="116">
        <v>-1.1599711817614501E-2</v>
      </c>
      <c r="J11" s="117"/>
      <c r="K11" s="21"/>
    </row>
    <row r="12" spans="1:11" s="106" customFormat="1" ht="18" customHeight="1" x14ac:dyDescent="0.2">
      <c r="A12" s="112" t="s">
        <v>23</v>
      </c>
      <c r="B12" s="146">
        <v>0.43604455763339101</v>
      </c>
      <c r="C12" s="146">
        <v>0.463198139505206</v>
      </c>
      <c r="D12" s="146">
        <v>0.47186150674472499</v>
      </c>
      <c r="E12" s="144">
        <v>0.507090783119718</v>
      </c>
      <c r="F12" s="144">
        <v>0.48481254108753002</v>
      </c>
      <c r="G12" s="114">
        <v>0.48481254108753002</v>
      </c>
      <c r="H12" s="115"/>
      <c r="I12" s="147" t="s">
        <v>13</v>
      </c>
      <c r="J12" s="117"/>
      <c r="K12" s="21"/>
    </row>
    <row r="13" spans="1:11" s="106" customFormat="1" ht="18" customHeight="1" x14ac:dyDescent="0.2">
      <c r="A13" s="112" t="s">
        <v>19</v>
      </c>
      <c r="B13" s="144">
        <v>0.46124934388448302</v>
      </c>
      <c r="C13" s="144">
        <v>0.41790435245860402</v>
      </c>
      <c r="D13" s="144">
        <v>0.45685866665348401</v>
      </c>
      <c r="E13" s="144">
        <v>0.45491323374524001</v>
      </c>
      <c r="F13" s="144">
        <v>0.51197968366035895</v>
      </c>
      <c r="G13" s="114">
        <v>0.51197968366035895</v>
      </c>
      <c r="H13" s="115"/>
      <c r="I13" s="116">
        <v>1.38469560838389E-2</v>
      </c>
      <c r="J13" s="117"/>
      <c r="K13" s="21"/>
    </row>
    <row r="14" spans="1:11" s="106" customFormat="1" ht="18" customHeight="1" x14ac:dyDescent="0.2">
      <c r="A14" s="112" t="s">
        <v>11</v>
      </c>
      <c r="B14" s="144">
        <v>0.75165683328050803</v>
      </c>
      <c r="C14" s="144">
        <v>0.75017474142126905</v>
      </c>
      <c r="D14" s="144">
        <v>0.765041862395064</v>
      </c>
      <c r="E14" s="144">
        <v>0.76939272471012798</v>
      </c>
      <c r="F14" s="144">
        <v>0.53836738697970199</v>
      </c>
      <c r="G14" s="114">
        <v>0.53836738697970199</v>
      </c>
      <c r="H14" s="115"/>
      <c r="I14" s="116">
        <v>-4.0736090931274997E-2</v>
      </c>
      <c r="J14" s="117"/>
      <c r="K14" s="21"/>
    </row>
    <row r="15" spans="1:11" s="106" customFormat="1" ht="18" customHeight="1" x14ac:dyDescent="0.2">
      <c r="A15" s="112" t="s">
        <v>17</v>
      </c>
      <c r="B15" s="144">
        <v>0.75889574748279098</v>
      </c>
      <c r="C15" s="144">
        <v>0.66590889245997598</v>
      </c>
      <c r="D15" s="144">
        <v>0.730621723990595</v>
      </c>
      <c r="E15" s="144">
        <v>0.72632793859716005</v>
      </c>
      <c r="F15" s="144">
        <v>0.57666289853080399</v>
      </c>
      <c r="G15" s="114">
        <v>0.57666289853080399</v>
      </c>
      <c r="H15" s="115"/>
      <c r="I15" s="116">
        <v>-3.0404665176679099E-2</v>
      </c>
      <c r="J15" s="117"/>
      <c r="K15" s="21"/>
    </row>
    <row r="16" spans="1:11" s="106" customFormat="1" ht="18" customHeight="1" x14ac:dyDescent="0.2">
      <c r="A16" s="112" t="s">
        <v>20</v>
      </c>
      <c r="B16" s="144">
        <v>0.70413463647274699</v>
      </c>
      <c r="C16" s="144">
        <v>0.71158068344186498</v>
      </c>
      <c r="D16" s="144">
        <v>0.71488848678640504</v>
      </c>
      <c r="E16" s="144">
        <v>0.701988264240621</v>
      </c>
      <c r="F16" s="144">
        <v>0.645960544242977</v>
      </c>
      <c r="G16" s="114">
        <v>0.645960544242977</v>
      </c>
      <c r="H16" s="115"/>
      <c r="I16" s="116">
        <v>-1.25940603660783E-2</v>
      </c>
      <c r="J16" s="117"/>
      <c r="K16" s="21"/>
    </row>
    <row r="17" spans="1:11" s="106" customFormat="1" ht="18" customHeight="1" x14ac:dyDescent="0.2">
      <c r="A17" s="112" t="s">
        <v>21</v>
      </c>
      <c r="B17" s="144">
        <v>0.28680252880303098</v>
      </c>
      <c r="C17" s="144">
        <v>0.32874990761301698</v>
      </c>
      <c r="D17" s="144">
        <v>0.33206847152132202</v>
      </c>
      <c r="E17" s="144">
        <v>0.30116494261617299</v>
      </c>
      <c r="F17" s="144">
        <v>0.71178215170593195</v>
      </c>
      <c r="G17" s="114">
        <v>0.71178215170593195</v>
      </c>
      <c r="H17" s="115"/>
      <c r="I17" s="116">
        <v>8.2237428080895805E-2</v>
      </c>
      <c r="J17" s="122"/>
      <c r="K17" s="21"/>
    </row>
    <row r="18" spans="1:11" s="106" customFormat="1" ht="18" customHeight="1" x14ac:dyDescent="0.2">
      <c r="A18" s="112" t="s">
        <v>15</v>
      </c>
      <c r="B18" s="144">
        <v>0.71520210764750602</v>
      </c>
      <c r="C18" s="144">
        <v>0.78487031794308404</v>
      </c>
      <c r="D18" s="144">
        <v>0.83306453004871095</v>
      </c>
      <c r="E18" s="144">
        <v>0.87832126629638496</v>
      </c>
      <c r="F18" s="144">
        <v>0.72992603887625396</v>
      </c>
      <c r="G18" s="114">
        <v>0.72992603887625396</v>
      </c>
      <c r="H18" s="115"/>
      <c r="I18" s="116">
        <v>1.2289881081079699E-2</v>
      </c>
      <c r="J18" s="124"/>
      <c r="K18" s="21"/>
    </row>
    <row r="19" spans="1:11" s="106" customFormat="1" ht="18" customHeight="1" x14ac:dyDescent="0.2">
      <c r="A19" s="112" t="s">
        <v>36</v>
      </c>
      <c r="B19" s="145">
        <v>0.58907873816384704</v>
      </c>
      <c r="C19" s="145">
        <v>0.58470213197304999</v>
      </c>
      <c r="D19" s="145">
        <v>0.70113142607829704</v>
      </c>
      <c r="E19" s="145">
        <v>0.74743330297353305</v>
      </c>
      <c r="F19" s="145">
        <v>0.79883328798757702</v>
      </c>
      <c r="G19" s="120">
        <v>0.79883328798757702</v>
      </c>
      <c r="H19" s="115"/>
      <c r="I19" s="116">
        <v>5.82240270647943E-2</v>
      </c>
      <c r="J19" s="117" t="s">
        <v>16</v>
      </c>
      <c r="K19" s="21"/>
    </row>
    <row r="20" spans="1:11" s="106" customFormat="1" ht="18" customHeight="1" x14ac:dyDescent="0.2">
      <c r="A20" s="125" t="s">
        <v>18</v>
      </c>
      <c r="B20" s="148">
        <v>0.94873009036505795</v>
      </c>
      <c r="C20" s="148">
        <v>0.96637859426856798</v>
      </c>
      <c r="D20" s="148">
        <v>0.99671009117597198</v>
      </c>
      <c r="E20" s="148">
        <v>0.90644881238558705</v>
      </c>
      <c r="F20" s="148">
        <v>1.0564988523301899</v>
      </c>
      <c r="G20" s="127">
        <v>1.0564988523301899</v>
      </c>
      <c r="H20" s="115"/>
      <c r="I20" s="128">
        <v>1.55607742047283E-2</v>
      </c>
      <c r="J20" s="124"/>
      <c r="K20" s="21"/>
    </row>
    <row r="21" spans="1:11" s="106" customFormat="1" ht="18" customHeight="1" x14ac:dyDescent="0.2">
      <c r="A21" s="112" t="s">
        <v>32</v>
      </c>
      <c r="B21" s="144">
        <v>0.99499990702351004</v>
      </c>
      <c r="C21" s="144">
        <v>1.0992352819337701</v>
      </c>
      <c r="D21" s="144">
        <v>1.1337966084155799</v>
      </c>
      <c r="E21" s="144">
        <v>1.1495014965369701</v>
      </c>
      <c r="F21" s="144">
        <v>1.1250342433698799</v>
      </c>
      <c r="G21" s="118">
        <v>1.1250342433698799</v>
      </c>
      <c r="H21" s="115"/>
      <c r="I21" s="116">
        <v>3.10334887295944E-2</v>
      </c>
      <c r="J21" s="117"/>
      <c r="K21" s="21"/>
    </row>
    <row r="22" spans="1:11" s="106" customFormat="1" ht="18" customHeight="1" x14ac:dyDescent="0.2">
      <c r="A22" s="112" t="s">
        <v>24</v>
      </c>
      <c r="B22" s="144">
        <v>1.3697871894492899</v>
      </c>
      <c r="C22" s="144">
        <v>1.44265585787385</v>
      </c>
      <c r="D22" s="144">
        <v>1.42404668609681</v>
      </c>
      <c r="E22" s="144">
        <v>1.4339420075810301</v>
      </c>
      <c r="F22" s="144">
        <v>1.1694159897542</v>
      </c>
      <c r="G22" s="114">
        <v>1.1694159897542</v>
      </c>
      <c r="H22" s="115"/>
      <c r="I22" s="116">
        <v>-4.0945624968299101E-2</v>
      </c>
      <c r="J22" s="117"/>
      <c r="K22" s="21"/>
    </row>
    <row r="23" spans="1:11" s="106" customFormat="1" ht="18" customHeight="1" x14ac:dyDescent="0.2">
      <c r="A23" s="112" t="s">
        <v>25</v>
      </c>
      <c r="B23" s="144">
        <v>0.99736970449956197</v>
      </c>
      <c r="C23" s="144">
        <v>0.99956381411097495</v>
      </c>
      <c r="D23" s="144">
        <v>1.0460439558477701</v>
      </c>
      <c r="E23" s="144">
        <v>1.08837781688504</v>
      </c>
      <c r="F23" s="144">
        <v>1.2626410560874599</v>
      </c>
      <c r="G23" s="114">
        <v>1.2626410560874599</v>
      </c>
      <c r="H23" s="115"/>
      <c r="I23" s="116">
        <v>6.1935670594986197E-2</v>
      </c>
      <c r="J23" s="117" t="s">
        <v>16</v>
      </c>
      <c r="K23" s="21"/>
    </row>
    <row r="24" spans="1:11" s="106" customFormat="1" ht="18" customHeight="1" x14ac:dyDescent="0.2">
      <c r="A24" s="112" t="s">
        <v>30</v>
      </c>
      <c r="B24" s="145">
        <v>1.1186115343709699</v>
      </c>
      <c r="C24" s="144">
        <v>0.89164299669851199</v>
      </c>
      <c r="D24" s="144">
        <v>0.98000838837834003</v>
      </c>
      <c r="E24" s="144">
        <v>1.19550028227233</v>
      </c>
      <c r="F24" s="144">
        <v>1.29048232345284</v>
      </c>
      <c r="G24" s="114">
        <v>1.29048232345284</v>
      </c>
      <c r="H24" s="115"/>
      <c r="I24" s="116">
        <v>6.4759886373755904E-2</v>
      </c>
      <c r="J24" s="117"/>
      <c r="K24" s="21"/>
    </row>
    <row r="25" spans="1:11" s="106" customFormat="1" ht="18" customHeight="1" x14ac:dyDescent="0.2">
      <c r="A25" s="112" t="s">
        <v>3</v>
      </c>
      <c r="B25" s="144">
        <v>1.42962469265894</v>
      </c>
      <c r="C25" s="144">
        <v>1.4689391073795799</v>
      </c>
      <c r="D25" s="144">
        <v>1.4679030290355199</v>
      </c>
      <c r="E25" s="144">
        <v>1.4662401002593499</v>
      </c>
      <c r="F25" s="144">
        <v>1.45227769884238</v>
      </c>
      <c r="G25" s="114">
        <v>1.45227769884238</v>
      </c>
      <c r="H25" s="115"/>
      <c r="I25" s="116">
        <v>4.2607005246648403E-3</v>
      </c>
      <c r="J25" s="117"/>
      <c r="K25" s="21"/>
    </row>
    <row r="26" spans="1:11" s="106" customFormat="1" ht="18" customHeight="1" x14ac:dyDescent="0.2">
      <c r="A26" s="112" t="s">
        <v>33</v>
      </c>
      <c r="B26" s="144">
        <v>2.04285675630048</v>
      </c>
      <c r="C26" s="144">
        <v>1.97238183211994</v>
      </c>
      <c r="D26" s="144">
        <v>1.8356066159833899</v>
      </c>
      <c r="E26" s="144">
        <v>1.72422830187946</v>
      </c>
      <c r="F26" s="144">
        <v>1.5144360664505401</v>
      </c>
      <c r="G26" s="114">
        <v>1.5144360664505401</v>
      </c>
      <c r="H26" s="115"/>
      <c r="I26" s="116">
        <v>-0.13049949099403599</v>
      </c>
      <c r="J26" s="117" t="s">
        <v>22</v>
      </c>
      <c r="K26" s="21"/>
    </row>
    <row r="27" spans="1:11" s="106" customFormat="1" ht="18" customHeight="1" x14ac:dyDescent="0.2">
      <c r="A27" s="112" t="s">
        <v>7</v>
      </c>
      <c r="B27" s="144">
        <v>1.6098749868607001</v>
      </c>
      <c r="C27" s="144">
        <v>1.5990338172338301</v>
      </c>
      <c r="D27" s="144">
        <v>1.5928769474001401</v>
      </c>
      <c r="E27" s="144">
        <v>1.5552659884993001</v>
      </c>
      <c r="F27" s="144">
        <v>1.5163186572796801</v>
      </c>
      <c r="G27" s="114">
        <v>1.5163186572796801</v>
      </c>
      <c r="H27" s="115"/>
      <c r="I27" s="116">
        <v>-2.3088048789657201E-2</v>
      </c>
      <c r="J27" s="117" t="s">
        <v>22</v>
      </c>
      <c r="K27" s="21"/>
    </row>
    <row r="28" spans="1:11" s="106" customFormat="1" ht="18" customHeight="1" x14ac:dyDescent="0.2">
      <c r="A28" s="112" t="s">
        <v>10</v>
      </c>
      <c r="B28" s="144">
        <v>1.31079899448448</v>
      </c>
      <c r="C28" s="144">
        <v>1.2844063522018401</v>
      </c>
      <c r="D28" s="144">
        <v>1.2680221323809699</v>
      </c>
      <c r="E28" s="144">
        <v>1.2321882617903499</v>
      </c>
      <c r="F28" s="144">
        <v>1.7757942574985499</v>
      </c>
      <c r="G28" s="114">
        <v>1.7757942574985499</v>
      </c>
      <c r="H28" s="115"/>
      <c r="I28" s="116">
        <v>8.77772435616654E-2</v>
      </c>
      <c r="J28" s="121"/>
      <c r="K28" s="21"/>
    </row>
    <row r="29" spans="1:11" s="106" customFormat="1" ht="18" customHeight="1" x14ac:dyDescent="0.2">
      <c r="A29" s="112" t="s">
        <v>14</v>
      </c>
      <c r="B29" s="144">
        <v>2.716211578142</v>
      </c>
      <c r="C29" s="144">
        <v>2.7651960562572899</v>
      </c>
      <c r="D29" s="144">
        <v>2.7416795223974999</v>
      </c>
      <c r="E29" s="144">
        <v>2.7561573853614498</v>
      </c>
      <c r="F29" s="144">
        <v>2.5239206992644001</v>
      </c>
      <c r="G29" s="114">
        <v>2.5239206992644001</v>
      </c>
      <c r="H29" s="115"/>
      <c r="I29" s="116">
        <v>-3.9362042865103003E-2</v>
      </c>
      <c r="J29" s="117"/>
      <c r="K29" s="129"/>
    </row>
    <row r="30" spans="1:11" s="106" customFormat="1" ht="18" customHeight="1" x14ac:dyDescent="0.2">
      <c r="A30" s="112" t="s">
        <v>5</v>
      </c>
      <c r="B30" s="144">
        <v>3.3986081832180899</v>
      </c>
      <c r="C30" s="144">
        <v>3.5804847796883301</v>
      </c>
      <c r="D30" s="144">
        <v>3.7425185967357701</v>
      </c>
      <c r="E30" s="144">
        <v>3.8729491765566602</v>
      </c>
      <c r="F30" s="144">
        <v>3.9449149625172701</v>
      </c>
      <c r="G30" s="114">
        <v>3.9449149625172701</v>
      </c>
      <c r="H30" s="115"/>
      <c r="I30" s="116">
        <v>0.138507795546669</v>
      </c>
      <c r="J30" s="117" t="s">
        <v>16</v>
      </c>
      <c r="K30" s="21"/>
    </row>
    <row r="31" spans="1:11" s="106" customFormat="1" ht="18" customHeight="1" x14ac:dyDescent="0.2">
      <c r="A31" s="112" t="s">
        <v>12</v>
      </c>
      <c r="B31" s="144">
        <v>3.4562838047353202</v>
      </c>
      <c r="C31" s="144">
        <v>3.54771881438286</v>
      </c>
      <c r="D31" s="144">
        <v>3.8809656434383801</v>
      </c>
      <c r="E31" s="144">
        <v>2.6257813430820298</v>
      </c>
      <c r="F31" s="144">
        <v>4.3239679539383502</v>
      </c>
      <c r="G31" s="114">
        <v>4.3239679539383502</v>
      </c>
      <c r="H31" s="115"/>
      <c r="I31" s="116">
        <v>8.1343082710523595E-2</v>
      </c>
      <c r="J31" s="117"/>
      <c r="K31" s="21"/>
    </row>
    <row r="32" spans="1:11" s="106" customFormat="1" ht="18" customHeight="1" x14ac:dyDescent="0.2">
      <c r="A32" s="112" t="s">
        <v>37</v>
      </c>
      <c r="B32" s="144">
        <v>1.34184889586622</v>
      </c>
      <c r="C32" s="144">
        <v>1.49141405029525</v>
      </c>
      <c r="D32" s="144">
        <v>1.12715996316893</v>
      </c>
      <c r="E32" s="147"/>
      <c r="F32" s="147"/>
      <c r="G32" s="114"/>
      <c r="H32" s="115"/>
      <c r="I32" s="147" t="s">
        <v>13</v>
      </c>
      <c r="J32" s="122"/>
      <c r="K32" s="21"/>
    </row>
    <row r="33" spans="1:11" s="129" customFormat="1" ht="18" customHeight="1" x14ac:dyDescent="0.2">
      <c r="A33" s="112" t="s">
        <v>27</v>
      </c>
      <c r="B33" s="144">
        <v>0.67536726519993795</v>
      </c>
      <c r="C33" s="144">
        <v>0.67721045546109504</v>
      </c>
      <c r="D33" s="144">
        <v>0.77765170074166101</v>
      </c>
      <c r="E33" s="144">
        <v>0.84946982191634002</v>
      </c>
      <c r="F33" s="144"/>
      <c r="G33" s="114"/>
      <c r="H33" s="115"/>
      <c r="I33" s="147" t="s">
        <v>13</v>
      </c>
      <c r="J33" s="121"/>
      <c r="K33" s="21"/>
    </row>
    <row r="34" spans="1:11" s="129" customFormat="1" ht="18" customHeight="1" x14ac:dyDescent="0.2">
      <c r="A34" s="112" t="s">
        <v>28</v>
      </c>
      <c r="B34" s="144">
        <v>6.0068199827566802E-2</v>
      </c>
      <c r="C34" s="144">
        <v>6.8409205316240507E-2</v>
      </c>
      <c r="D34" s="144">
        <v>6.9461556978854005E-2</v>
      </c>
      <c r="E34" s="144">
        <v>8.8817833231018301E-2</v>
      </c>
      <c r="F34" s="144"/>
      <c r="G34" s="114"/>
      <c r="H34" s="115"/>
      <c r="I34" s="147" t="s">
        <v>13</v>
      </c>
      <c r="J34" s="117"/>
      <c r="K34" s="21"/>
    </row>
    <row r="35" spans="1:11" s="106" customFormat="1" ht="12.75" x14ac:dyDescent="0.2">
      <c r="I35" s="107"/>
    </row>
    <row r="36" spans="1:11" s="106" customFormat="1" ht="12.75" x14ac:dyDescent="0.2">
      <c r="I36" s="107"/>
    </row>
    <row r="37" spans="1:11" s="106" customFormat="1" ht="14.25" x14ac:dyDescent="0.2">
      <c r="A37" s="137" t="s">
        <v>38</v>
      </c>
      <c r="E37" s="138"/>
      <c r="I37" s="107"/>
    </row>
    <row r="38" spans="1:11" s="106" customFormat="1" ht="12.75" x14ac:dyDescent="0.2">
      <c r="A38" s="137" t="s">
        <v>39</v>
      </c>
      <c r="I38" s="107"/>
    </row>
    <row r="39" spans="1:11" s="106" customFormat="1" ht="12.75" x14ac:dyDescent="0.2">
      <c r="A39" s="137" t="s">
        <v>103</v>
      </c>
      <c r="I39" s="107"/>
    </row>
    <row r="40" spans="1:11" s="106" customFormat="1" ht="12.75" x14ac:dyDescent="0.2">
      <c r="A40" s="137" t="s">
        <v>104</v>
      </c>
      <c r="I40" s="107"/>
    </row>
    <row r="41" spans="1:11" s="106" customFormat="1" ht="12.75" x14ac:dyDescent="0.2">
      <c r="A41" s="137" t="s">
        <v>40</v>
      </c>
      <c r="I41" s="107"/>
    </row>
    <row r="42" spans="1:11" s="106" customFormat="1" x14ac:dyDescent="0.25">
      <c r="A42" s="130"/>
      <c r="I42" s="107"/>
    </row>
    <row r="43" spans="1:11" s="106" customFormat="1" ht="12.75" x14ac:dyDescent="0.2">
      <c r="I43" s="107"/>
    </row>
    <row r="44" spans="1:11" s="106" customFormat="1" ht="12.75" x14ac:dyDescent="0.2">
      <c r="I44" s="107"/>
    </row>
    <row r="45" spans="1:11" s="106" customFormat="1" ht="12.75" x14ac:dyDescent="0.2">
      <c r="I45" s="107"/>
    </row>
    <row r="46" spans="1:11" s="106" customFormat="1" ht="12.75" x14ac:dyDescent="0.2">
      <c r="I46" s="107"/>
    </row>
    <row r="47" spans="1:11" s="106" customFormat="1" ht="12.75" x14ac:dyDescent="0.2">
      <c r="I47" s="107"/>
    </row>
    <row r="48" spans="1:11" x14ac:dyDescent="0.25">
      <c r="J48" s="130"/>
    </row>
    <row r="49" spans="10:10" x14ac:dyDescent="0.25">
      <c r="J49" s="130"/>
    </row>
    <row r="50" spans="10:10" x14ac:dyDescent="0.25">
      <c r="J50" s="130"/>
    </row>
    <row r="51" spans="10:10" x14ac:dyDescent="0.25">
      <c r="J51" s="130"/>
    </row>
    <row r="52" spans="10:10" x14ac:dyDescent="0.25">
      <c r="J52" s="130"/>
    </row>
    <row r="53" spans="10:10" x14ac:dyDescent="0.25">
      <c r="J53" s="130"/>
    </row>
    <row r="54" spans="10:10" x14ac:dyDescent="0.25">
      <c r="J54" s="130"/>
    </row>
    <row r="55" spans="10:10" x14ac:dyDescent="0.25">
      <c r="J55" s="130"/>
    </row>
    <row r="56" spans="10:10" x14ac:dyDescent="0.25">
      <c r="J56" s="130"/>
    </row>
    <row r="57" spans="10:10" x14ac:dyDescent="0.25">
      <c r="J57" s="130"/>
    </row>
    <row r="58" spans="10:10" x14ac:dyDescent="0.25">
      <c r="J58" s="130"/>
    </row>
    <row r="59" spans="10:10" x14ac:dyDescent="0.25">
      <c r="J59" s="130"/>
    </row>
    <row r="60" spans="10:10" x14ac:dyDescent="0.25">
      <c r="J60" s="130"/>
    </row>
    <row r="61" spans="10:10" x14ac:dyDescent="0.25">
      <c r="J61" s="130"/>
    </row>
    <row r="62" spans="10:10" x14ac:dyDescent="0.25">
      <c r="J62" s="130"/>
    </row>
    <row r="63" spans="10:10" x14ac:dyDescent="0.25">
      <c r="J63" s="130"/>
    </row>
    <row r="64" spans="10:10" x14ac:dyDescent="0.25">
      <c r="J64" s="130"/>
    </row>
    <row r="65" spans="10:10" x14ac:dyDescent="0.25">
      <c r="J65" s="130"/>
    </row>
    <row r="66" spans="10:10" x14ac:dyDescent="0.25">
      <c r="J66" s="130"/>
    </row>
    <row r="67" spans="10:10" x14ac:dyDescent="0.25">
      <c r="J67" s="130"/>
    </row>
    <row r="68" spans="10:10" x14ac:dyDescent="0.25">
      <c r="J68" s="130"/>
    </row>
    <row r="69" spans="10:10" x14ac:dyDescent="0.25">
      <c r="J69" s="130"/>
    </row>
    <row r="70" spans="10:10" x14ac:dyDescent="0.25">
      <c r="J70" s="130"/>
    </row>
    <row r="71" spans="10:10" x14ac:dyDescent="0.25">
      <c r="J71" s="130"/>
    </row>
    <row r="72" spans="10:10" x14ac:dyDescent="0.25">
      <c r="J72" s="130"/>
    </row>
    <row r="73" spans="10:10" x14ac:dyDescent="0.25">
      <c r="J73" s="130"/>
    </row>
    <row r="74" spans="10:10" x14ac:dyDescent="0.25">
      <c r="J74" s="130"/>
    </row>
    <row r="75" spans="10:10" x14ac:dyDescent="0.25">
      <c r="J75" s="130"/>
    </row>
    <row r="76" spans="10:10" x14ac:dyDescent="0.25">
      <c r="J76" s="130"/>
    </row>
    <row r="77" spans="10:10" x14ac:dyDescent="0.25">
      <c r="J77" s="130"/>
    </row>
    <row r="78" spans="10:10" x14ac:dyDescent="0.25">
      <c r="J78" s="130"/>
    </row>
    <row r="79" spans="10:10" x14ac:dyDescent="0.25">
      <c r="J79" s="130"/>
    </row>
    <row r="80" spans="10:10" x14ac:dyDescent="0.25">
      <c r="J80" s="130"/>
    </row>
    <row r="81" spans="10:10" x14ac:dyDescent="0.25">
      <c r="J81" s="130"/>
    </row>
    <row r="82" spans="10:10" x14ac:dyDescent="0.25">
      <c r="J82" s="130"/>
    </row>
    <row r="83" spans="10:10" x14ac:dyDescent="0.25">
      <c r="J83" s="130"/>
    </row>
    <row r="84" spans="10:10" x14ac:dyDescent="0.25">
      <c r="J84" s="130"/>
    </row>
    <row r="85" spans="10:10" x14ac:dyDescent="0.25">
      <c r="J85" s="130"/>
    </row>
    <row r="86" spans="10:10" x14ac:dyDescent="0.25">
      <c r="J86" s="130"/>
    </row>
    <row r="87" spans="10:10" x14ac:dyDescent="0.25">
      <c r="J87" s="130"/>
    </row>
    <row r="88" spans="10:10" x14ac:dyDescent="0.25">
      <c r="J88" s="130"/>
    </row>
    <row r="89" spans="10:10" x14ac:dyDescent="0.25">
      <c r="J89" s="130"/>
    </row>
    <row r="90" spans="10:10" x14ac:dyDescent="0.25">
      <c r="J90" s="130"/>
    </row>
    <row r="91" spans="10:10" x14ac:dyDescent="0.25">
      <c r="J91" s="130"/>
    </row>
    <row r="92" spans="10:10" x14ac:dyDescent="0.25">
      <c r="J92" s="130"/>
    </row>
    <row r="93" spans="10:10" x14ac:dyDescent="0.25">
      <c r="J93" s="130"/>
    </row>
    <row r="94" spans="10:10" x14ac:dyDescent="0.25">
      <c r="J94" s="130"/>
    </row>
    <row r="95" spans="10:10" x14ac:dyDescent="0.25">
      <c r="J95" s="130"/>
    </row>
    <row r="96" spans="10:10" x14ac:dyDescent="0.25">
      <c r="J96" s="130"/>
    </row>
    <row r="97" spans="10:10" x14ac:dyDescent="0.25">
      <c r="J97" s="130"/>
    </row>
    <row r="98" spans="10:10" x14ac:dyDescent="0.25">
      <c r="J98" s="130"/>
    </row>
    <row r="99" spans="10:10" x14ac:dyDescent="0.25">
      <c r="J99" s="130"/>
    </row>
    <row r="100" spans="10:10" x14ac:dyDescent="0.25">
      <c r="J100" s="130"/>
    </row>
    <row r="101" spans="10:10" x14ac:dyDescent="0.25">
      <c r="J101" s="130"/>
    </row>
    <row r="102" spans="10:10" x14ac:dyDescent="0.25">
      <c r="J102" s="130"/>
    </row>
    <row r="103" spans="10:10" x14ac:dyDescent="0.25">
      <c r="J103" s="130"/>
    </row>
    <row r="104" spans="10:10" x14ac:dyDescent="0.25">
      <c r="J104" s="130"/>
    </row>
    <row r="105" spans="10:10" x14ac:dyDescent="0.25">
      <c r="J105" s="130"/>
    </row>
    <row r="106" spans="10:10" x14ac:dyDescent="0.25">
      <c r="J106" s="130"/>
    </row>
    <row r="107" spans="10:10" x14ac:dyDescent="0.25">
      <c r="J107" s="130"/>
    </row>
    <row r="108" spans="10:10" x14ac:dyDescent="0.25">
      <c r="J108" s="130"/>
    </row>
    <row r="109" spans="10:10" x14ac:dyDescent="0.25">
      <c r="J109" s="130"/>
    </row>
    <row r="110" spans="10:10" x14ac:dyDescent="0.25">
      <c r="J110" s="130"/>
    </row>
    <row r="111" spans="10:10" x14ac:dyDescent="0.25">
      <c r="J111" s="130"/>
    </row>
    <row r="112" spans="10:10" x14ac:dyDescent="0.25">
      <c r="J112" s="130"/>
    </row>
    <row r="113" spans="10:10" x14ac:dyDescent="0.25">
      <c r="J113" s="130"/>
    </row>
    <row r="114" spans="10:10" x14ac:dyDescent="0.25">
      <c r="J114" s="130"/>
    </row>
    <row r="115" spans="10:10" x14ac:dyDescent="0.25">
      <c r="J115" s="130"/>
    </row>
    <row r="116" spans="10:10" x14ac:dyDescent="0.25">
      <c r="J116" s="130"/>
    </row>
    <row r="117" spans="10:10" x14ac:dyDescent="0.25">
      <c r="J117" s="130"/>
    </row>
    <row r="118" spans="10:10" x14ac:dyDescent="0.25">
      <c r="J118" s="130"/>
    </row>
    <row r="119" spans="10:10" x14ac:dyDescent="0.25">
      <c r="J119" s="130"/>
    </row>
    <row r="120" spans="10:10" x14ac:dyDescent="0.25">
      <c r="J120" s="130"/>
    </row>
    <row r="121" spans="10:10" x14ac:dyDescent="0.25">
      <c r="J121" s="130"/>
    </row>
    <row r="122" spans="10:10" x14ac:dyDescent="0.25">
      <c r="J122" s="130"/>
    </row>
    <row r="123" spans="10:10" x14ac:dyDescent="0.25">
      <c r="J123" s="130"/>
    </row>
    <row r="124" spans="10:10" x14ac:dyDescent="0.25">
      <c r="J124" s="130"/>
    </row>
    <row r="125" spans="10:10" x14ac:dyDescent="0.25">
      <c r="J125" s="130"/>
    </row>
    <row r="126" spans="10:10" x14ac:dyDescent="0.25">
      <c r="J126" s="130"/>
    </row>
    <row r="127" spans="10:10" x14ac:dyDescent="0.25">
      <c r="J127" s="130"/>
    </row>
    <row r="128" spans="10:10" x14ac:dyDescent="0.25">
      <c r="J128" s="130"/>
    </row>
    <row r="129" spans="10:10" x14ac:dyDescent="0.25">
      <c r="J129" s="130"/>
    </row>
    <row r="130" spans="10:10" x14ac:dyDescent="0.25">
      <c r="J130" s="130"/>
    </row>
    <row r="131" spans="10:10" x14ac:dyDescent="0.25">
      <c r="J131" s="130"/>
    </row>
    <row r="132" spans="10:10" x14ac:dyDescent="0.25">
      <c r="J132" s="130"/>
    </row>
    <row r="133" spans="10:10" x14ac:dyDescent="0.25">
      <c r="J133" s="130"/>
    </row>
    <row r="134" spans="10:10" x14ac:dyDescent="0.25">
      <c r="J134" s="130"/>
    </row>
    <row r="135" spans="10:10" x14ac:dyDescent="0.25">
      <c r="J135" s="130"/>
    </row>
    <row r="136" spans="10:10" x14ac:dyDescent="0.25">
      <c r="J136" s="130"/>
    </row>
    <row r="137" spans="10:10" x14ac:dyDescent="0.25">
      <c r="J137" s="130"/>
    </row>
    <row r="138" spans="10:10" x14ac:dyDescent="0.25">
      <c r="J138" s="130"/>
    </row>
    <row r="139" spans="10:10" x14ac:dyDescent="0.25">
      <c r="J139" s="130"/>
    </row>
    <row r="140" spans="10:10" x14ac:dyDescent="0.25">
      <c r="J140" s="130"/>
    </row>
    <row r="141" spans="10:10" x14ac:dyDescent="0.25">
      <c r="J141" s="130"/>
    </row>
    <row r="142" spans="10:10" x14ac:dyDescent="0.25">
      <c r="J142" s="130"/>
    </row>
    <row r="143" spans="10:10" x14ac:dyDescent="0.25">
      <c r="J143" s="130"/>
    </row>
    <row r="144" spans="10:10" x14ac:dyDescent="0.25">
      <c r="J144" s="130"/>
    </row>
    <row r="145" spans="10:10" x14ac:dyDescent="0.25">
      <c r="J145" s="130"/>
    </row>
    <row r="146" spans="10:10" x14ac:dyDescent="0.25">
      <c r="J146" s="130"/>
    </row>
    <row r="147" spans="10:10" x14ac:dyDescent="0.25">
      <c r="J147" s="130"/>
    </row>
    <row r="148" spans="10:10" x14ac:dyDescent="0.25">
      <c r="J148" s="130"/>
    </row>
    <row r="149" spans="10:10" x14ac:dyDescent="0.25">
      <c r="J149" s="130"/>
    </row>
    <row r="150" spans="10:10" x14ac:dyDescent="0.25">
      <c r="J150" s="130"/>
    </row>
    <row r="151" spans="10:10" x14ac:dyDescent="0.25">
      <c r="J151" s="130"/>
    </row>
    <row r="152" spans="10:10" x14ac:dyDescent="0.25">
      <c r="J152" s="130"/>
    </row>
    <row r="153" spans="10:10" x14ac:dyDescent="0.25">
      <c r="J153" s="130"/>
    </row>
    <row r="154" spans="10:10" x14ac:dyDescent="0.25">
      <c r="J154" s="130"/>
    </row>
    <row r="155" spans="10:10" x14ac:dyDescent="0.25">
      <c r="J155" s="130"/>
    </row>
    <row r="156" spans="10:10" x14ac:dyDescent="0.25">
      <c r="J156" s="130"/>
    </row>
    <row r="157" spans="10:10" x14ac:dyDescent="0.25">
      <c r="J157" s="130"/>
    </row>
    <row r="158" spans="10:10" x14ac:dyDescent="0.25">
      <c r="J158" s="130"/>
    </row>
    <row r="159" spans="10:10" x14ac:dyDescent="0.25">
      <c r="J159" s="130"/>
    </row>
    <row r="160" spans="10:10" x14ac:dyDescent="0.25">
      <c r="J160" s="130"/>
    </row>
    <row r="161" spans="10:10" x14ac:dyDescent="0.25">
      <c r="J161" s="130"/>
    </row>
    <row r="162" spans="10:10" x14ac:dyDescent="0.25">
      <c r="J162" s="130"/>
    </row>
    <row r="163" spans="10:10" x14ac:dyDescent="0.25">
      <c r="J163" s="130"/>
    </row>
    <row r="164" spans="10:10" x14ac:dyDescent="0.25">
      <c r="J164" s="130"/>
    </row>
    <row r="165" spans="10:10" x14ac:dyDescent="0.25">
      <c r="J165" s="130"/>
    </row>
    <row r="166" spans="10:10" x14ac:dyDescent="0.25">
      <c r="J166" s="130"/>
    </row>
    <row r="167" spans="10:10" x14ac:dyDescent="0.25">
      <c r="J167" s="130"/>
    </row>
    <row r="168" spans="10:10" x14ac:dyDescent="0.25">
      <c r="J168" s="130"/>
    </row>
    <row r="169" spans="10:10" x14ac:dyDescent="0.25">
      <c r="J169" s="130"/>
    </row>
    <row r="170" spans="10:10" x14ac:dyDescent="0.25">
      <c r="J170" s="130"/>
    </row>
    <row r="171" spans="10:10" x14ac:dyDescent="0.25">
      <c r="J171" s="130"/>
    </row>
    <row r="172" spans="10:10" x14ac:dyDescent="0.25">
      <c r="J172" s="130"/>
    </row>
    <row r="173" spans="10:10" x14ac:dyDescent="0.25">
      <c r="J173" s="130"/>
    </row>
    <row r="174" spans="10:10" x14ac:dyDescent="0.25">
      <c r="J174" s="130"/>
    </row>
    <row r="175" spans="10:10" x14ac:dyDescent="0.25">
      <c r="J175" s="130"/>
    </row>
    <row r="176" spans="10:10" x14ac:dyDescent="0.25">
      <c r="J176" s="130"/>
    </row>
    <row r="177" spans="10:10" x14ac:dyDescent="0.25">
      <c r="J177" s="130"/>
    </row>
    <row r="178" spans="10:10" x14ac:dyDescent="0.25">
      <c r="J178" s="130"/>
    </row>
    <row r="179" spans="10:10" x14ac:dyDescent="0.25">
      <c r="J179" s="130"/>
    </row>
    <row r="180" spans="10:10" x14ac:dyDescent="0.25">
      <c r="J180" s="130"/>
    </row>
    <row r="181" spans="10:10" x14ac:dyDescent="0.25">
      <c r="J181" s="130"/>
    </row>
    <row r="182" spans="10:10" x14ac:dyDescent="0.25">
      <c r="J182" s="130"/>
    </row>
    <row r="183" spans="10:10" x14ac:dyDescent="0.25">
      <c r="J183" s="130"/>
    </row>
    <row r="184" spans="10:10" x14ac:dyDescent="0.25">
      <c r="J184" s="130"/>
    </row>
    <row r="185" spans="10:10" x14ac:dyDescent="0.25">
      <c r="J185" s="130"/>
    </row>
    <row r="186" spans="10:10" x14ac:dyDescent="0.25">
      <c r="J186" s="130"/>
    </row>
    <row r="187" spans="10:10" x14ac:dyDescent="0.25">
      <c r="J187" s="130"/>
    </row>
    <row r="188" spans="10:10" x14ac:dyDescent="0.25">
      <c r="J188" s="130"/>
    </row>
    <row r="189" spans="10:10" x14ac:dyDescent="0.25">
      <c r="J189" s="130"/>
    </row>
    <row r="190" spans="10:10" x14ac:dyDescent="0.25">
      <c r="J190" s="130"/>
    </row>
    <row r="191" spans="10:10" x14ac:dyDescent="0.25">
      <c r="J191" s="130"/>
    </row>
    <row r="192" spans="10:10" x14ac:dyDescent="0.25">
      <c r="J192" s="130"/>
    </row>
    <row r="193" spans="10:10" x14ac:dyDescent="0.25">
      <c r="J193" s="130"/>
    </row>
    <row r="194" spans="10:10" x14ac:dyDescent="0.25">
      <c r="J194" s="130"/>
    </row>
    <row r="195" spans="10:10" x14ac:dyDescent="0.25">
      <c r="J195" s="130"/>
    </row>
    <row r="196" spans="10:10" x14ac:dyDescent="0.25">
      <c r="J196" s="130"/>
    </row>
    <row r="197" spans="10:10" x14ac:dyDescent="0.25">
      <c r="J197" s="130"/>
    </row>
    <row r="198" spans="10:10" x14ac:dyDescent="0.25">
      <c r="J198" s="130"/>
    </row>
    <row r="199" spans="10:10" x14ac:dyDescent="0.25">
      <c r="J199" s="130"/>
    </row>
    <row r="200" spans="10:10" x14ac:dyDescent="0.25">
      <c r="J200" s="130"/>
    </row>
    <row r="201" spans="10:10" x14ac:dyDescent="0.25">
      <c r="J201" s="130"/>
    </row>
    <row r="202" spans="10:10" x14ac:dyDescent="0.25">
      <c r="J202" s="130"/>
    </row>
    <row r="203" spans="10:10" x14ac:dyDescent="0.25">
      <c r="J203" s="130"/>
    </row>
    <row r="204" spans="10:10" x14ac:dyDescent="0.25">
      <c r="J204" s="130"/>
    </row>
    <row r="205" spans="10:10" x14ac:dyDescent="0.25">
      <c r="J205" s="130"/>
    </row>
    <row r="206" spans="10:10" x14ac:dyDescent="0.25">
      <c r="J206" s="130"/>
    </row>
    <row r="207" spans="10:10" x14ac:dyDescent="0.25">
      <c r="J207" s="130"/>
    </row>
    <row r="208" spans="10:10" x14ac:dyDescent="0.25">
      <c r="J208" s="130"/>
    </row>
    <row r="209" spans="10:10" x14ac:dyDescent="0.25">
      <c r="J209" s="130"/>
    </row>
    <row r="210" spans="10:10" x14ac:dyDescent="0.25">
      <c r="J210" s="130"/>
    </row>
    <row r="211" spans="10:10" x14ac:dyDescent="0.25">
      <c r="J211" s="130"/>
    </row>
    <row r="212" spans="10:10" x14ac:dyDescent="0.25">
      <c r="J212" s="130"/>
    </row>
    <row r="213" spans="10:10" x14ac:dyDescent="0.25">
      <c r="J213" s="130"/>
    </row>
    <row r="214" spans="10:10" x14ac:dyDescent="0.25">
      <c r="J214" s="130"/>
    </row>
    <row r="215" spans="10:10" x14ac:dyDescent="0.25">
      <c r="J215" s="130"/>
    </row>
    <row r="216" spans="10:10" x14ac:dyDescent="0.25">
      <c r="J216" s="130"/>
    </row>
    <row r="217" spans="10:10" x14ac:dyDescent="0.25">
      <c r="J217" s="130"/>
    </row>
    <row r="218" spans="10:10" x14ac:dyDescent="0.25">
      <c r="J218" s="130"/>
    </row>
    <row r="219" spans="10:10" x14ac:dyDescent="0.25">
      <c r="J219" s="130"/>
    </row>
    <row r="220" spans="10:10" x14ac:dyDescent="0.25">
      <c r="J220" s="130"/>
    </row>
    <row r="221" spans="10:10" x14ac:dyDescent="0.25">
      <c r="J221" s="130"/>
    </row>
    <row r="222" spans="10:10" x14ac:dyDescent="0.25">
      <c r="J222" s="130"/>
    </row>
    <row r="223" spans="10:10" x14ac:dyDescent="0.25">
      <c r="J223" s="130"/>
    </row>
    <row r="224" spans="10:10" x14ac:dyDescent="0.25">
      <c r="J224" s="130"/>
    </row>
    <row r="225" spans="10:10" x14ac:dyDescent="0.25">
      <c r="J225" s="130"/>
    </row>
    <row r="226" spans="10:10" x14ac:dyDescent="0.25">
      <c r="J226" s="130"/>
    </row>
    <row r="227" spans="10:10" x14ac:dyDescent="0.25">
      <c r="J227" s="130"/>
    </row>
    <row r="228" spans="10:10" x14ac:dyDescent="0.25">
      <c r="J228" s="130"/>
    </row>
    <row r="229" spans="10:10" x14ac:dyDescent="0.25">
      <c r="J229" s="130"/>
    </row>
    <row r="230" spans="10:10" x14ac:dyDescent="0.25">
      <c r="J230" s="130"/>
    </row>
    <row r="231" spans="10:10" x14ac:dyDescent="0.25">
      <c r="J231" s="130"/>
    </row>
    <row r="232" spans="10:10" x14ac:dyDescent="0.25">
      <c r="J232" s="130"/>
    </row>
    <row r="233" spans="10:10" x14ac:dyDescent="0.25">
      <c r="J233" s="130"/>
    </row>
    <row r="234" spans="10:10" x14ac:dyDescent="0.25">
      <c r="J234" s="130"/>
    </row>
    <row r="235" spans="10:10" x14ac:dyDescent="0.25">
      <c r="J235" s="130"/>
    </row>
    <row r="236" spans="10:10" x14ac:dyDescent="0.25">
      <c r="J236" s="130"/>
    </row>
    <row r="237" spans="10:10" x14ac:dyDescent="0.25">
      <c r="J237" s="130"/>
    </row>
    <row r="238" spans="10:10" x14ac:dyDescent="0.25">
      <c r="J238" s="130"/>
    </row>
    <row r="239" spans="10:10" x14ac:dyDescent="0.25">
      <c r="J239" s="130"/>
    </row>
    <row r="240" spans="10:10" x14ac:dyDescent="0.25">
      <c r="J240" s="130"/>
    </row>
    <row r="241" spans="10:10" x14ac:dyDescent="0.25">
      <c r="J241" s="130"/>
    </row>
    <row r="242" spans="10:10" x14ac:dyDescent="0.25">
      <c r="J242" s="130"/>
    </row>
    <row r="243" spans="10:10" x14ac:dyDescent="0.25">
      <c r="J243" s="130"/>
    </row>
    <row r="244" spans="10:10" x14ac:dyDescent="0.25">
      <c r="J244" s="130"/>
    </row>
    <row r="245" spans="10:10" x14ac:dyDescent="0.25">
      <c r="J245" s="130"/>
    </row>
    <row r="246" spans="10:10" x14ac:dyDescent="0.25">
      <c r="J246" s="130"/>
    </row>
    <row r="247" spans="10:10" x14ac:dyDescent="0.25">
      <c r="J247" s="130"/>
    </row>
    <row r="248" spans="10:10" x14ac:dyDescent="0.25">
      <c r="J248" s="130"/>
    </row>
    <row r="249" spans="10:10" x14ac:dyDescent="0.25">
      <c r="J249" s="130"/>
    </row>
    <row r="250" spans="10:10" x14ac:dyDescent="0.25">
      <c r="J250" s="130"/>
    </row>
    <row r="251" spans="10:10" x14ac:dyDescent="0.25">
      <c r="J251" s="130"/>
    </row>
    <row r="252" spans="10:10" x14ac:dyDescent="0.25">
      <c r="J252" s="130"/>
    </row>
    <row r="253" spans="10:10" x14ac:dyDescent="0.25">
      <c r="J253" s="130"/>
    </row>
    <row r="254" spans="10:10" x14ac:dyDescent="0.25">
      <c r="J254" s="130"/>
    </row>
    <row r="255" spans="10:10" x14ac:dyDescent="0.25">
      <c r="J255" s="130"/>
    </row>
    <row r="256" spans="10:10" x14ac:dyDescent="0.25">
      <c r="J256" s="130"/>
    </row>
    <row r="257" spans="10:10" x14ac:dyDescent="0.25">
      <c r="J257" s="130"/>
    </row>
    <row r="258" spans="10:10" x14ac:dyDescent="0.25">
      <c r="J258" s="130"/>
    </row>
    <row r="259" spans="10:10" x14ac:dyDescent="0.25">
      <c r="J259" s="130"/>
    </row>
    <row r="260" spans="10:10" x14ac:dyDescent="0.25">
      <c r="J260" s="130"/>
    </row>
    <row r="261" spans="10:10" x14ac:dyDescent="0.25">
      <c r="J261" s="130"/>
    </row>
    <row r="262" spans="10:10" x14ac:dyDescent="0.25">
      <c r="J262" s="130"/>
    </row>
    <row r="263" spans="10:10" x14ac:dyDescent="0.25">
      <c r="J263" s="130"/>
    </row>
    <row r="264" spans="10:10" x14ac:dyDescent="0.25">
      <c r="J264" s="130"/>
    </row>
    <row r="265" spans="10:10" x14ac:dyDescent="0.25">
      <c r="J265" s="130"/>
    </row>
    <row r="266" spans="10:10" x14ac:dyDescent="0.25">
      <c r="J266" s="130"/>
    </row>
    <row r="267" spans="10:10" x14ac:dyDescent="0.25">
      <c r="J267" s="130"/>
    </row>
    <row r="268" spans="10:10" x14ac:dyDescent="0.25">
      <c r="J268" s="130"/>
    </row>
    <row r="269" spans="10:10" x14ac:dyDescent="0.25">
      <c r="J269" s="130"/>
    </row>
    <row r="270" spans="10:10" x14ac:dyDescent="0.25">
      <c r="J270" s="130"/>
    </row>
    <row r="271" spans="10:10" x14ac:dyDescent="0.25">
      <c r="J271" s="130"/>
    </row>
    <row r="272" spans="10:10" x14ac:dyDescent="0.25">
      <c r="J272" s="130"/>
    </row>
    <row r="273" spans="10:10" x14ac:dyDescent="0.25">
      <c r="J273" s="130"/>
    </row>
    <row r="274" spans="10:10" x14ac:dyDescent="0.25">
      <c r="J274" s="130"/>
    </row>
    <row r="275" spans="10:10" x14ac:dyDescent="0.25">
      <c r="J275" s="130"/>
    </row>
    <row r="276" spans="10:10" x14ac:dyDescent="0.25">
      <c r="J276" s="130"/>
    </row>
    <row r="277" spans="10:10" x14ac:dyDescent="0.25">
      <c r="J277" s="130"/>
    </row>
    <row r="278" spans="10:10" x14ac:dyDescent="0.25">
      <c r="J278" s="130"/>
    </row>
    <row r="279" spans="10:10" x14ac:dyDescent="0.25">
      <c r="J279" s="130"/>
    </row>
    <row r="280" spans="10:10" x14ac:dyDescent="0.25">
      <c r="J280" s="130"/>
    </row>
    <row r="281" spans="10:10" x14ac:dyDescent="0.25">
      <c r="J281" s="130"/>
    </row>
    <row r="282" spans="10:10" x14ac:dyDescent="0.25">
      <c r="J282" s="130"/>
    </row>
    <row r="283" spans="10:10" x14ac:dyDescent="0.25">
      <c r="J283" s="130"/>
    </row>
    <row r="284" spans="10:10" x14ac:dyDescent="0.25">
      <c r="J284" s="130"/>
    </row>
    <row r="285" spans="10:10" x14ac:dyDescent="0.25">
      <c r="J285" s="130"/>
    </row>
    <row r="286" spans="10:10" x14ac:dyDescent="0.25">
      <c r="J286" s="130"/>
    </row>
    <row r="287" spans="10:10" x14ac:dyDescent="0.25">
      <c r="J287" s="130"/>
    </row>
    <row r="288" spans="10:10" x14ac:dyDescent="0.25">
      <c r="J288" s="130"/>
    </row>
    <row r="289" spans="10:10" x14ac:dyDescent="0.25">
      <c r="J289" s="130"/>
    </row>
    <row r="290" spans="10:10" x14ac:dyDescent="0.25">
      <c r="J290" s="130"/>
    </row>
    <row r="291" spans="10:10" x14ac:dyDescent="0.25">
      <c r="J291" s="130"/>
    </row>
    <row r="292" spans="10:10" x14ac:dyDescent="0.25">
      <c r="J292" s="130"/>
    </row>
    <row r="293" spans="10:10" x14ac:dyDescent="0.25">
      <c r="J293" s="130"/>
    </row>
    <row r="294" spans="10:10" x14ac:dyDescent="0.25">
      <c r="J294" s="130"/>
    </row>
    <row r="295" spans="10:10" x14ac:dyDescent="0.25">
      <c r="J295" s="130"/>
    </row>
    <row r="296" spans="10:10" x14ac:dyDescent="0.25">
      <c r="J296" s="130"/>
    </row>
    <row r="297" spans="10:10" x14ac:dyDescent="0.25">
      <c r="J297" s="130"/>
    </row>
    <row r="298" spans="10:10" x14ac:dyDescent="0.25">
      <c r="J298" s="130"/>
    </row>
    <row r="299" spans="10:10" x14ac:dyDescent="0.25">
      <c r="J299" s="130"/>
    </row>
    <row r="300" spans="10:10" x14ac:dyDescent="0.25">
      <c r="J300" s="130"/>
    </row>
    <row r="301" spans="10:10" x14ac:dyDescent="0.25">
      <c r="J301" s="130"/>
    </row>
    <row r="302" spans="10:10" x14ac:dyDescent="0.25">
      <c r="J302" s="130"/>
    </row>
    <row r="303" spans="10:10" x14ac:dyDescent="0.25">
      <c r="J303" s="130"/>
    </row>
    <row r="304" spans="10:10" x14ac:dyDescent="0.25">
      <c r="J304" s="130"/>
    </row>
    <row r="305" spans="10:10" x14ac:dyDescent="0.25">
      <c r="J305" s="130"/>
    </row>
    <row r="306" spans="10:10" x14ac:dyDescent="0.25">
      <c r="J306" s="130"/>
    </row>
    <row r="307" spans="10:10" x14ac:dyDescent="0.25">
      <c r="J307" s="130"/>
    </row>
    <row r="308" spans="10:10" x14ac:dyDescent="0.25">
      <c r="J308" s="130"/>
    </row>
    <row r="309" spans="10:10" x14ac:dyDescent="0.25">
      <c r="J309" s="130"/>
    </row>
    <row r="310" spans="10:10" x14ac:dyDescent="0.25">
      <c r="J310" s="130"/>
    </row>
    <row r="311" spans="10:10" x14ac:dyDescent="0.25">
      <c r="J311" s="130"/>
    </row>
    <row r="312" spans="10:10" x14ac:dyDescent="0.25">
      <c r="J312" s="130"/>
    </row>
    <row r="313" spans="10:10" x14ac:dyDescent="0.25">
      <c r="J313" s="130"/>
    </row>
    <row r="314" spans="10:10" x14ac:dyDescent="0.25">
      <c r="J314" s="130"/>
    </row>
  </sheetData>
  <mergeCells count="1">
    <mergeCell ref="F3:G3"/>
  </mergeCells>
  <conditionalFormatting sqref="H4:H34">
    <cfRule type="dataBar" priority="2">
      <dataBar>
        <cfvo type="min"/>
        <cfvo type="max"/>
        <color rgb="FF69AE23"/>
      </dataBar>
      <extLst>
        <ext xmlns:x14="http://schemas.microsoft.com/office/spreadsheetml/2009/9/main" uri="{B025F937-C7B1-47D3-B67F-A62EFF666E3E}">
          <x14:id>{A73ADA9D-CA9D-41B0-991F-E9B554832227}</x14:id>
        </ext>
      </extLst>
    </cfRule>
    <cfRule type="dataBar" priority="3">
      <dataBar>
        <cfvo type="min"/>
        <cfvo type="max"/>
        <color rgb="FF69AE23"/>
      </dataBar>
      <extLst>
        <ext xmlns:x14="http://schemas.microsoft.com/office/spreadsheetml/2009/9/main" uri="{B025F937-C7B1-47D3-B67F-A62EFF666E3E}">
          <x14:id>{489D2570-38C8-49B1-AE91-2E2269599002}</x14:id>
        </ext>
      </extLst>
    </cfRule>
  </conditionalFormatting>
  <conditionalFormatting sqref="G4:G34">
    <cfRule type="dataBar" priority="1">
      <dataBar showValue="0">
        <cfvo type="min"/>
        <cfvo type="max"/>
        <color rgb="FF69AE23"/>
      </dataBar>
      <extLst>
        <ext xmlns:x14="http://schemas.microsoft.com/office/spreadsheetml/2009/9/main" uri="{B025F937-C7B1-47D3-B67F-A62EFF666E3E}">
          <x14:id>{AF053893-6E40-4F7F-B944-D50809711CDC}</x14:id>
        </ext>
      </extLst>
    </cfRule>
  </conditionalFormatting>
  <pageMargins left="0.70866141732283472" right="0.70866141732283472" top="0.74803149606299213" bottom="0.74803149606299213" header="0.31496062992125984" footer="0.31496062992125984"/>
  <pageSetup paperSize="9" scale="80" orientation="portrait" r:id="rId1"/>
  <extLst>
    <ext xmlns:x14="http://schemas.microsoft.com/office/spreadsheetml/2009/9/main" uri="{78C0D931-6437-407d-A8EE-F0AAD7539E65}">
      <x14:conditionalFormattings>
        <x14:conditionalFormatting xmlns:xm="http://schemas.microsoft.com/office/excel/2006/main">
          <x14:cfRule type="dataBar" id="{A73ADA9D-CA9D-41B0-991F-E9B554832227}">
            <x14:dataBar minLength="0" maxLength="100" gradient="0">
              <x14:cfvo type="autoMin"/>
              <x14:cfvo type="autoMax"/>
              <x14:negativeFillColor rgb="FFFF0000"/>
              <x14:axisColor rgb="FF000000"/>
            </x14:dataBar>
          </x14:cfRule>
          <x14:cfRule type="dataBar" id="{489D2570-38C8-49B1-AE91-2E2269599002}">
            <x14:dataBar minLength="0" maxLength="100" gradient="0">
              <x14:cfvo type="autoMin"/>
              <x14:cfvo type="autoMax"/>
              <x14:negativeFillColor rgb="FFFF0000"/>
              <x14:axisColor rgb="FF000000"/>
            </x14:dataBar>
          </x14:cfRule>
          <xm:sqref>H4:H34</xm:sqref>
        </x14:conditionalFormatting>
        <x14:conditionalFormatting xmlns:xm="http://schemas.microsoft.com/office/excel/2006/main">
          <x14:cfRule type="dataBar" id="{AF053893-6E40-4F7F-B944-D50809711CDC}">
            <x14:dataBar minLength="0" maxLength="100" gradient="0">
              <x14:cfvo type="autoMin"/>
              <x14:cfvo type="autoMax"/>
              <x14:negativeFillColor rgb="FFFF0000"/>
              <x14:axisColor rgb="FF000000"/>
            </x14:dataBar>
          </x14:cfRule>
          <xm:sqref>G4:G34</xm:sqref>
        </x14:conditionalFormatting>
      </x14:conditionalFormattings>
    </ext>
    <ext xmlns:x14="http://schemas.microsoft.com/office/spreadsheetml/2009/9/main" uri="{05C60535-1F16-4fd2-B633-F4F36F0B64E0}">
      <x14:sparklineGroups xmlns:xm="http://schemas.microsoft.com/office/excel/2006/main">
        <x14:sparklineGroup displayEmptyCellsAs="gap" markers="1">
          <x14:colorSeries rgb="FF69AE23"/>
          <x14:colorNegative rgb="FFD00000"/>
          <x14:colorAxis rgb="FF000000"/>
          <x14:colorMarkers rgb="FF69AE23"/>
          <x14:colorFirst rgb="FFD00000"/>
          <x14:colorLast rgb="FFD00000"/>
          <x14:colorHigh rgb="FFD00000"/>
          <x14:colorLow rgb="FFD00000"/>
          <x14:sparklines>
            <x14:sparkline>
              <xm:f>Table_D7!B4:F4</xm:f>
              <xm:sqref>H4</xm:sqref>
            </x14:sparkline>
            <x14:sparkline>
              <xm:f>Table_D7!B5:F5</xm:f>
              <xm:sqref>H5</xm:sqref>
            </x14:sparkline>
            <x14:sparkline>
              <xm:f>Table_D7!B6:F6</xm:f>
              <xm:sqref>H6</xm:sqref>
            </x14:sparkline>
            <x14:sparkline>
              <xm:f>Table_D7!B7:F7</xm:f>
              <xm:sqref>H7</xm:sqref>
            </x14:sparkline>
            <x14:sparkline>
              <xm:f>Table_D7!B8:F8</xm:f>
              <xm:sqref>H8</xm:sqref>
            </x14:sparkline>
            <x14:sparkline>
              <xm:f>Table_D7!B9:F9</xm:f>
              <xm:sqref>H9</xm:sqref>
            </x14:sparkline>
            <x14:sparkline>
              <xm:f>Table_D7!B10:F10</xm:f>
              <xm:sqref>H10</xm:sqref>
            </x14:sparkline>
            <x14:sparkline>
              <xm:f>Table_D7!B11:F11</xm:f>
              <xm:sqref>H11</xm:sqref>
            </x14:sparkline>
            <x14:sparkline>
              <xm:f>Table_D7!B12:F12</xm:f>
              <xm:sqref>H12</xm:sqref>
            </x14:sparkline>
            <x14:sparkline>
              <xm:f>Table_D7!B13:F13</xm:f>
              <xm:sqref>H13</xm:sqref>
            </x14:sparkline>
            <x14:sparkline>
              <xm:f>Table_D7!B14:F14</xm:f>
              <xm:sqref>H14</xm:sqref>
            </x14:sparkline>
            <x14:sparkline>
              <xm:f>Table_D7!B15:F15</xm:f>
              <xm:sqref>H15</xm:sqref>
            </x14:sparkline>
            <x14:sparkline>
              <xm:f>Table_D7!B16:F16</xm:f>
              <xm:sqref>H16</xm:sqref>
            </x14:sparkline>
            <x14:sparkline>
              <xm:f>Table_D7!B17:F17</xm:f>
              <xm:sqref>H17</xm:sqref>
            </x14:sparkline>
            <x14:sparkline>
              <xm:f>Table_D7!B18:F18</xm:f>
              <xm:sqref>H18</xm:sqref>
            </x14:sparkline>
            <x14:sparkline>
              <xm:f>Table_D7!B19:F19</xm:f>
              <xm:sqref>H19</xm:sqref>
            </x14:sparkline>
            <x14:sparkline>
              <xm:f>Table_D7!B20:F20</xm:f>
              <xm:sqref>H20</xm:sqref>
            </x14:sparkline>
            <x14:sparkline>
              <xm:f>Table_D7!B21:F21</xm:f>
              <xm:sqref>H21</xm:sqref>
            </x14:sparkline>
            <x14:sparkline>
              <xm:f>Table_D7!B22:F22</xm:f>
              <xm:sqref>H22</xm:sqref>
            </x14:sparkline>
            <x14:sparkline>
              <xm:f>Table_D7!B23:F23</xm:f>
              <xm:sqref>H23</xm:sqref>
            </x14:sparkline>
            <x14:sparkline>
              <xm:f>Table_D7!B24:F24</xm:f>
              <xm:sqref>H24</xm:sqref>
            </x14:sparkline>
            <x14:sparkline>
              <xm:f>Table_D7!B25:F25</xm:f>
              <xm:sqref>H25</xm:sqref>
            </x14:sparkline>
            <x14:sparkline>
              <xm:f>Table_D7!B26:F26</xm:f>
              <xm:sqref>H26</xm:sqref>
            </x14:sparkline>
            <x14:sparkline>
              <xm:f>Table_D7!B27:F27</xm:f>
              <xm:sqref>H27</xm:sqref>
            </x14:sparkline>
            <x14:sparkline>
              <xm:f>Table_D7!B28:F28</xm:f>
              <xm:sqref>H28</xm:sqref>
            </x14:sparkline>
            <x14:sparkline>
              <xm:f>Table_D7!B29:F29</xm:f>
              <xm:sqref>H29</xm:sqref>
            </x14:sparkline>
            <x14:sparkline>
              <xm:f>Table_D7!B30:F30</xm:f>
              <xm:sqref>H30</xm:sqref>
            </x14:sparkline>
            <x14:sparkline>
              <xm:f>Table_D7!B31:F31</xm:f>
              <xm:sqref>H31</xm:sqref>
            </x14:sparkline>
            <x14:sparkline>
              <xm:f>Table_D7!B32:F32</xm:f>
              <xm:sqref>H32</xm:sqref>
            </x14:sparkline>
            <x14:sparkline>
              <xm:f>Table_D7!B33:F33</xm:f>
              <xm:sqref>H33</xm:sqref>
            </x14:sparkline>
            <x14:sparkline>
              <xm:f>Table_D7!B34:F34</xm:f>
              <xm:sqref>H34</xm:sqref>
            </x14:sparkline>
          </x14:sparklines>
        </x14:sparklineGroup>
      </x14:sparklineGroup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zoomScaleNormal="100" workbookViewId="0"/>
  </sheetViews>
  <sheetFormatPr defaultColWidth="11.42578125" defaultRowHeight="12.75" x14ac:dyDescent="0.2"/>
  <cols>
    <col min="6" max="6" width="13.28515625" customWidth="1"/>
  </cols>
  <sheetData>
    <row r="1" spans="1:10" ht="14.25" x14ac:dyDescent="0.2">
      <c r="A1" s="102" t="s">
        <v>73</v>
      </c>
    </row>
    <row r="3" spans="1:10" ht="63.75" x14ac:dyDescent="0.2">
      <c r="A3" s="73" t="s">
        <v>0</v>
      </c>
      <c r="B3" s="86" t="s">
        <v>63</v>
      </c>
      <c r="C3" s="86" t="s">
        <v>64</v>
      </c>
      <c r="D3" s="86" t="s">
        <v>65</v>
      </c>
      <c r="E3" s="86" t="s">
        <v>66</v>
      </c>
      <c r="F3" s="86" t="s">
        <v>67</v>
      </c>
      <c r="G3" s="86" t="s">
        <v>68</v>
      </c>
      <c r="H3" s="86" t="s">
        <v>69</v>
      </c>
      <c r="I3" s="86" t="s">
        <v>70</v>
      </c>
      <c r="J3" s="86" t="s">
        <v>71</v>
      </c>
    </row>
    <row r="4" spans="1:10" ht="14.25" x14ac:dyDescent="0.2">
      <c r="A4" s="74" t="s">
        <v>31</v>
      </c>
      <c r="B4" s="66">
        <v>4.0101237135876003E-2</v>
      </c>
      <c r="C4" s="66">
        <v>0.73895479811116604</v>
      </c>
      <c r="D4" s="66">
        <v>0.22636081561865201</v>
      </c>
      <c r="E4" s="66">
        <v>2.2439054347758499E-2</v>
      </c>
      <c r="F4" s="66">
        <v>0.44090624430036401</v>
      </c>
      <c r="G4" s="66">
        <v>0.18735698477596199</v>
      </c>
      <c r="H4" s="66">
        <v>6.6182593588766006E-2</v>
      </c>
      <c r="I4" s="66">
        <v>0</v>
      </c>
      <c r="J4" s="66">
        <v>1.72230172787854</v>
      </c>
    </row>
    <row r="5" spans="1:10" ht="14.25" x14ac:dyDescent="0.2">
      <c r="A5" s="74" t="s">
        <v>14</v>
      </c>
      <c r="B5" s="66">
        <v>0.11453832434845294</v>
      </c>
      <c r="C5" s="66">
        <v>1.0606305951846415</v>
      </c>
      <c r="D5" s="66">
        <v>7.249708963781569E-2</v>
      </c>
      <c r="E5" s="66">
        <v>3.5666714937639406E-2</v>
      </c>
      <c r="F5" s="66">
        <v>0.40514842186145411</v>
      </c>
      <c r="G5" s="66">
        <v>0.23747754965643297</v>
      </c>
      <c r="H5" s="66">
        <v>0.24471147834073242</v>
      </c>
      <c r="I5" s="66">
        <v>0</v>
      </c>
      <c r="J5" s="66">
        <v>2.1706701739671717</v>
      </c>
    </row>
    <row r="6" spans="1:10" ht="14.25" x14ac:dyDescent="0.2">
      <c r="A6" s="74" t="s">
        <v>6</v>
      </c>
      <c r="B6" s="66">
        <v>0.18235395194335999</v>
      </c>
      <c r="C6" s="66">
        <v>0.71792663000351598</v>
      </c>
      <c r="D6" s="66">
        <v>0.59675905000887597</v>
      </c>
      <c r="E6" s="66">
        <v>0.18727490928783599</v>
      </c>
      <c r="F6" s="66">
        <v>0.65954214839603997</v>
      </c>
      <c r="G6" s="66">
        <v>0.48035657389624897</v>
      </c>
      <c r="H6" s="66">
        <v>4.8882049708046001E-2</v>
      </c>
      <c r="I6" s="66">
        <v>9.0338299171202702E-2</v>
      </c>
      <c r="J6" s="66">
        <v>2.9634336124151299</v>
      </c>
    </row>
    <row r="7" spans="1:10" ht="14.25" x14ac:dyDescent="0.2">
      <c r="A7" s="74" t="s">
        <v>15</v>
      </c>
      <c r="B7" s="66">
        <v>7.8726484297572799E-2</v>
      </c>
      <c r="C7" s="66">
        <v>1.08554785311697</v>
      </c>
      <c r="D7" s="66">
        <v>0.35945113611533003</v>
      </c>
      <c r="E7" s="66">
        <v>6.92756232808793E-2</v>
      </c>
      <c r="F7" s="66">
        <v>0.495092507263587</v>
      </c>
      <c r="G7" s="66">
        <v>0.21047523371051799</v>
      </c>
      <c r="H7" s="66">
        <v>0.124694331606493</v>
      </c>
      <c r="I7" s="66">
        <v>0</v>
      </c>
      <c r="J7" s="66">
        <v>2.4232631693913498</v>
      </c>
    </row>
    <row r="8" spans="1:10" ht="14.25" x14ac:dyDescent="0.2">
      <c r="A8" s="74" t="s">
        <v>17</v>
      </c>
      <c r="B8" s="66">
        <v>5.1848005759003099E-2</v>
      </c>
      <c r="C8" s="66">
        <v>1.02763645621171</v>
      </c>
      <c r="D8" s="66">
        <v>1.7904964845398201E-3</v>
      </c>
      <c r="E8" s="66">
        <v>8.8812775181456E-2</v>
      </c>
      <c r="F8" s="66">
        <v>0.22062233135095199</v>
      </c>
      <c r="G8" s="66">
        <v>5.6145051489605698E-2</v>
      </c>
      <c r="H8" s="66">
        <v>2.4638501226052802E-2</v>
      </c>
      <c r="I8" s="66">
        <v>0</v>
      </c>
      <c r="J8" s="66">
        <v>1.47149361770332</v>
      </c>
    </row>
    <row r="9" spans="1:10" ht="14.25" x14ac:dyDescent="0.2">
      <c r="A9" s="74" t="s">
        <v>11</v>
      </c>
      <c r="B9" s="66">
        <v>0.127542973545095</v>
      </c>
      <c r="C9" s="66">
        <v>0.57103525871745597</v>
      </c>
      <c r="D9" s="66">
        <v>0.167669437816657</v>
      </c>
      <c r="E9" s="66">
        <v>5.4074622333264599E-2</v>
      </c>
      <c r="F9" s="66">
        <v>0.31408969604812398</v>
      </c>
      <c r="G9" s="66">
        <v>0.143910922539566</v>
      </c>
      <c r="H9" s="66">
        <v>0.107449546083559</v>
      </c>
      <c r="I9" s="66">
        <v>0</v>
      </c>
      <c r="J9" s="66">
        <v>1.4857724570837201</v>
      </c>
    </row>
    <row r="10" spans="1:10" ht="14.25" x14ac:dyDescent="0.2">
      <c r="A10" s="74" t="s">
        <v>33</v>
      </c>
      <c r="B10" s="66">
        <v>0.17002958184361699</v>
      </c>
      <c r="C10" s="66">
        <v>0.65493939858184302</v>
      </c>
      <c r="D10" s="66">
        <v>0.35026076933443501</v>
      </c>
      <c r="E10" s="66">
        <v>0.120346288754362</v>
      </c>
      <c r="F10" s="66">
        <v>0.126236655630103</v>
      </c>
      <c r="G10" s="66">
        <v>8.2419335571345897E-2</v>
      </c>
      <c r="H10" s="66">
        <v>6.87368775580883E-2</v>
      </c>
      <c r="I10" s="66">
        <v>0</v>
      </c>
      <c r="J10" s="66">
        <v>1.57296890727379</v>
      </c>
    </row>
    <row r="11" spans="1:10" ht="14.25" x14ac:dyDescent="0.2">
      <c r="A11" s="74" t="s">
        <v>19</v>
      </c>
      <c r="B11" s="66">
        <v>0.132593762070988</v>
      </c>
      <c r="C11" s="66">
        <v>2.6126603693849102</v>
      </c>
      <c r="D11" s="66">
        <v>0.51584554638159097</v>
      </c>
      <c r="E11" s="66">
        <v>8.5609512605825E-2</v>
      </c>
      <c r="F11" s="66">
        <v>0.63074663119859697</v>
      </c>
      <c r="G11" s="66">
        <v>0.27290826435154503</v>
      </c>
      <c r="H11" s="66">
        <v>0.27539505155282701</v>
      </c>
      <c r="I11" s="66" t="s">
        <v>46</v>
      </c>
      <c r="J11" s="66">
        <v>4.5259436404541598</v>
      </c>
    </row>
    <row r="12" spans="1:10" ht="14.25" x14ac:dyDescent="0.2">
      <c r="A12" s="75" t="s">
        <v>30</v>
      </c>
      <c r="B12" s="66">
        <v>0.23986127410013081</v>
      </c>
      <c r="C12" s="66">
        <v>1.1985740079092895</v>
      </c>
      <c r="D12" s="66">
        <v>0.11664584347450915</v>
      </c>
      <c r="E12" s="66">
        <v>7.3313031236224291E-2</v>
      </c>
      <c r="F12" s="66">
        <v>0.2862261734142359</v>
      </c>
      <c r="G12" s="66">
        <v>9.7049531646711262E-2</v>
      </c>
      <c r="H12" s="66">
        <v>0</v>
      </c>
      <c r="I12" s="66" t="s">
        <v>46</v>
      </c>
      <c r="J12" s="66">
        <v>2.0116698617811011</v>
      </c>
    </row>
    <row r="13" spans="1:10" ht="14.25" x14ac:dyDescent="0.2">
      <c r="A13" s="74" t="s">
        <v>9</v>
      </c>
      <c r="B13" s="66">
        <v>0.26232551896966899</v>
      </c>
      <c r="C13" s="66">
        <v>1.1360334609671101</v>
      </c>
      <c r="D13" s="66">
        <v>0.21102333119153799</v>
      </c>
      <c r="E13" s="66">
        <v>4.2252195305331301E-2</v>
      </c>
      <c r="F13" s="66">
        <v>0.55126330699706705</v>
      </c>
      <c r="G13" s="66">
        <v>0.11547215465372</v>
      </c>
      <c r="H13" s="66">
        <v>1.6096892458262E-3</v>
      </c>
      <c r="I13" s="66">
        <v>0</v>
      </c>
      <c r="J13" s="66">
        <v>2.32000828929834</v>
      </c>
    </row>
    <row r="14" spans="1:10" ht="14.25" x14ac:dyDescent="0.2">
      <c r="A14" s="74" t="s">
        <v>20</v>
      </c>
      <c r="B14" s="66">
        <v>5.44250950205908E-2</v>
      </c>
      <c r="C14" s="66">
        <v>1.31996357243366</v>
      </c>
      <c r="D14" s="66">
        <v>0.32416216189885999</v>
      </c>
      <c r="E14" s="66">
        <v>4.6018277899858899E-2</v>
      </c>
      <c r="F14" s="66">
        <v>0.51607804283041003</v>
      </c>
      <c r="G14" s="66">
        <v>0.641921743824866</v>
      </c>
      <c r="H14" s="66">
        <v>0.24397734712365299</v>
      </c>
      <c r="I14" s="66">
        <v>0</v>
      </c>
      <c r="J14" s="66">
        <v>3.1465462410319001</v>
      </c>
    </row>
    <row r="15" spans="1:10" ht="14.25" x14ac:dyDescent="0.2">
      <c r="A15" s="74" t="s">
        <v>21</v>
      </c>
      <c r="B15" s="66">
        <v>0.20170911083420801</v>
      </c>
      <c r="C15" s="66">
        <v>0.79871469254642402</v>
      </c>
      <c r="D15" s="66">
        <v>0.104228432691478</v>
      </c>
      <c r="E15" s="66">
        <v>0.13776208943186999</v>
      </c>
      <c r="F15" s="66">
        <v>0.29339245207387299</v>
      </c>
      <c r="G15" s="66">
        <v>0.18929818772705601</v>
      </c>
      <c r="H15" s="66">
        <v>0.13952664902238199</v>
      </c>
      <c r="I15" s="66">
        <v>0</v>
      </c>
      <c r="J15" s="66">
        <v>1.8646316143272901</v>
      </c>
    </row>
    <row r="16" spans="1:10" ht="14.25" x14ac:dyDescent="0.2">
      <c r="A16" s="74" t="s">
        <v>24</v>
      </c>
      <c r="B16" s="66">
        <v>0.13731992813056201</v>
      </c>
      <c r="C16" s="66">
        <v>1.01361158703056</v>
      </c>
      <c r="D16" s="66">
        <v>0.178560544060205</v>
      </c>
      <c r="E16" s="66">
        <v>5.0638539301232403E-2</v>
      </c>
      <c r="F16" s="66">
        <v>0.27244261427312999</v>
      </c>
      <c r="G16" s="66">
        <v>0.15564919765650101</v>
      </c>
      <c r="H16" s="66">
        <v>0.14497468053794699</v>
      </c>
      <c r="I16" s="66" t="s">
        <v>46</v>
      </c>
      <c r="J16" s="66">
        <v>1.9532721281508501</v>
      </c>
    </row>
    <row r="17" spans="1:10" ht="14.25" x14ac:dyDescent="0.2">
      <c r="A17" s="74" t="s">
        <v>32</v>
      </c>
      <c r="B17" s="66">
        <v>5.3055210284619299E-2</v>
      </c>
      <c r="C17" s="66">
        <v>1.00143580370823</v>
      </c>
      <c r="D17" s="66">
        <v>0.12667515824018799</v>
      </c>
      <c r="E17" s="66">
        <v>5.7209507752525701E-2</v>
      </c>
      <c r="F17" s="66">
        <v>0.46253817635078398</v>
      </c>
      <c r="G17" s="66">
        <v>0.21396352542210501</v>
      </c>
      <c r="H17" s="66">
        <v>0.16202963133732201</v>
      </c>
      <c r="I17" s="66">
        <v>0</v>
      </c>
      <c r="J17" s="66">
        <v>2.0769070130957799</v>
      </c>
    </row>
    <row r="18" spans="1:10" ht="14.25" x14ac:dyDescent="0.2">
      <c r="A18" s="74" t="s">
        <v>8</v>
      </c>
      <c r="B18" s="66">
        <v>2.57058035492507E-2</v>
      </c>
      <c r="C18" s="66">
        <v>1.0809087514716</v>
      </c>
      <c r="D18" s="66">
        <v>4.7185650433306699E-2</v>
      </c>
      <c r="E18" s="66">
        <v>0.13593604439569701</v>
      </c>
      <c r="F18" s="66">
        <v>0.29356011741264298</v>
      </c>
      <c r="G18" s="66">
        <v>0.18862060988722801</v>
      </c>
      <c r="H18" s="66">
        <v>5.6467638715817503E-2</v>
      </c>
      <c r="I18" s="66">
        <v>0</v>
      </c>
      <c r="J18" s="66">
        <v>1.8283846158655499</v>
      </c>
    </row>
    <row r="19" spans="1:10" ht="14.25" x14ac:dyDescent="0.2">
      <c r="A19" s="74" t="s">
        <v>72</v>
      </c>
      <c r="B19" s="66">
        <v>6.2314179856672598E-2</v>
      </c>
      <c r="C19" s="66">
        <v>1.28824126420347</v>
      </c>
      <c r="D19" s="66">
        <v>0.19596014290073499</v>
      </c>
      <c r="E19" s="66">
        <v>3.77337021438316E-2</v>
      </c>
      <c r="F19" s="66">
        <v>0.52164533679051395</v>
      </c>
      <c r="G19" s="66">
        <v>0.36410957877649802</v>
      </c>
      <c r="H19" s="66">
        <v>0.196545354533673</v>
      </c>
      <c r="I19" s="66">
        <v>4.6787973165117298E-2</v>
      </c>
      <c r="J19" s="66">
        <v>2.71333753237051</v>
      </c>
    </row>
    <row r="20" spans="1:10" ht="14.25" x14ac:dyDescent="0.2">
      <c r="A20" s="74" t="s">
        <v>7</v>
      </c>
      <c r="B20" s="66">
        <v>9.9720600328403797E-2</v>
      </c>
      <c r="C20" s="66">
        <v>0.548107037344014</v>
      </c>
      <c r="D20" s="66">
        <v>1.6736331277852599E-2</v>
      </c>
      <c r="E20" s="66">
        <v>3.90105029113091E-2</v>
      </c>
      <c r="F20" s="66">
        <v>7.6759246302573206E-2</v>
      </c>
      <c r="G20" s="66">
        <v>6.9072959115338006E-2</v>
      </c>
      <c r="H20" s="66">
        <v>0.10232653191659501</v>
      </c>
      <c r="I20" s="66">
        <v>0</v>
      </c>
      <c r="J20" s="66">
        <v>0.95173320919608595</v>
      </c>
    </row>
    <row r="21" spans="1:10" ht="14.25" x14ac:dyDescent="0.2">
      <c r="A21" s="76" t="s">
        <v>18</v>
      </c>
      <c r="B21" s="77">
        <v>8.9215707226235105E-2</v>
      </c>
      <c r="C21" s="77">
        <v>1.5244881061304492</v>
      </c>
      <c r="D21" s="77">
        <v>0.31009812018905647</v>
      </c>
      <c r="E21" s="77">
        <v>6.1936150880987487E-2</v>
      </c>
      <c r="F21" s="77">
        <v>0.50171238587294575</v>
      </c>
      <c r="G21" s="77">
        <v>0.3530766095123643</v>
      </c>
      <c r="H21" s="77">
        <v>0.19973799069761727</v>
      </c>
      <c r="I21" s="77">
        <v>1.1309263528103011E-2</v>
      </c>
      <c r="J21" s="77">
        <v>3.0585534450342031</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
  <sheetViews>
    <sheetView topLeftCell="B1" zoomScale="80" zoomScaleNormal="80" workbookViewId="0">
      <selection activeCell="N48" sqref="N48"/>
    </sheetView>
  </sheetViews>
  <sheetFormatPr defaultRowHeight="12.75" x14ac:dyDescent="0.2"/>
  <cols>
    <col min="1" max="1" width="16" customWidth="1"/>
    <col min="2" max="2" width="17" bestFit="1" customWidth="1"/>
    <col min="3" max="4" width="7.42578125" bestFit="1" customWidth="1"/>
    <col min="5" max="5" width="7.85546875" bestFit="1" customWidth="1"/>
    <col min="6" max="7" width="7" customWidth="1"/>
    <col min="8" max="8" width="11.28515625" bestFit="1" customWidth="1"/>
    <col min="9" max="9" width="11.140625" customWidth="1"/>
    <col min="10" max="10" width="15" customWidth="1"/>
    <col min="11" max="11" width="11.5703125" bestFit="1" customWidth="1"/>
    <col min="12" max="12" width="9.5703125" bestFit="1" customWidth="1"/>
    <col min="13" max="13" width="12.140625" bestFit="1" customWidth="1"/>
    <col min="14" max="14" width="13.85546875" customWidth="1"/>
  </cols>
  <sheetData>
    <row r="1" spans="2:16" ht="14.25" x14ac:dyDescent="0.2">
      <c r="B1" s="102" t="s">
        <v>170</v>
      </c>
    </row>
    <row r="3" spans="2:16" ht="30" customHeight="1" x14ac:dyDescent="0.2">
      <c r="B3" s="286" t="s">
        <v>0</v>
      </c>
      <c r="C3" s="287" t="s">
        <v>126</v>
      </c>
      <c r="D3" s="288"/>
      <c r="E3" s="288"/>
      <c r="F3" s="288"/>
      <c r="G3" s="289"/>
      <c r="H3" s="290" t="s">
        <v>127</v>
      </c>
      <c r="I3" s="291"/>
      <c r="J3" s="291"/>
      <c r="K3" s="292"/>
      <c r="L3" s="293" t="s">
        <v>128</v>
      </c>
      <c r="M3" s="287" t="s">
        <v>129</v>
      </c>
      <c r="N3" s="288"/>
      <c r="O3" s="294"/>
      <c r="P3" s="295"/>
    </row>
    <row r="4" spans="2:16" ht="31.5" customHeight="1" x14ac:dyDescent="0.2">
      <c r="B4" s="296"/>
      <c r="C4" s="297" t="s">
        <v>130</v>
      </c>
      <c r="D4" s="297" t="s">
        <v>131</v>
      </c>
      <c r="E4" s="298" t="s">
        <v>132</v>
      </c>
      <c r="F4" s="298" t="s">
        <v>133</v>
      </c>
      <c r="G4" s="298" t="s">
        <v>134</v>
      </c>
      <c r="H4" s="298" t="s">
        <v>135</v>
      </c>
      <c r="I4" s="298" t="s">
        <v>136</v>
      </c>
      <c r="J4" s="298" t="s">
        <v>137</v>
      </c>
      <c r="K4" s="298" t="s">
        <v>138</v>
      </c>
      <c r="L4" s="298" t="s">
        <v>139</v>
      </c>
      <c r="M4" s="298" t="s">
        <v>140</v>
      </c>
      <c r="N4" s="297" t="s">
        <v>141</v>
      </c>
    </row>
    <row r="5" spans="2:16" ht="14.25" x14ac:dyDescent="0.2">
      <c r="B5" s="299" t="s">
        <v>31</v>
      </c>
      <c r="C5" s="300">
        <v>13.981</v>
      </c>
      <c r="D5" s="301">
        <v>7.1828000000000003</v>
      </c>
      <c r="E5" s="301">
        <v>1.5136000000000001</v>
      </c>
      <c r="F5" s="301">
        <v>2.8063000000000002</v>
      </c>
      <c r="G5" s="301">
        <v>1.2303999999999999</v>
      </c>
      <c r="H5" s="302">
        <v>5.3487</v>
      </c>
      <c r="I5" s="303">
        <v>37.8979</v>
      </c>
      <c r="J5" s="304">
        <v>1.7101999999999999</v>
      </c>
      <c r="K5" s="305">
        <v>8.8004999999999995</v>
      </c>
      <c r="L5" s="301">
        <v>8.5213000000000001</v>
      </c>
      <c r="M5" s="187">
        <v>53.008600000000001</v>
      </c>
      <c r="N5" s="187">
        <v>46.326300000000003</v>
      </c>
    </row>
    <row r="6" spans="2:16" ht="14.25" x14ac:dyDescent="0.2">
      <c r="B6" s="299" t="s">
        <v>14</v>
      </c>
      <c r="C6" s="306">
        <v>25.891099999999998</v>
      </c>
      <c r="D6" s="306">
        <v>14.479900000000001</v>
      </c>
      <c r="E6" s="301">
        <v>1.1726999999999999</v>
      </c>
      <c r="F6" s="306">
        <v>3.4126000000000003</v>
      </c>
      <c r="G6" s="307">
        <v>2.1724999999999999</v>
      </c>
      <c r="H6" s="303">
        <v>6.5699999999999995E-2</v>
      </c>
      <c r="I6" s="305">
        <v>27.4755</v>
      </c>
      <c r="J6" s="308">
        <v>2.7000000000000001E-3</v>
      </c>
      <c r="K6" s="305">
        <v>8.3909000000000002</v>
      </c>
      <c r="L6" s="306">
        <v>156.03749999999999</v>
      </c>
      <c r="M6" s="188">
        <v>30.265899999999988</v>
      </c>
      <c r="N6" s="188">
        <v>24.269599999999997</v>
      </c>
    </row>
    <row r="7" spans="2:16" ht="14.25" x14ac:dyDescent="0.2">
      <c r="B7" s="299" t="s">
        <v>6</v>
      </c>
      <c r="C7" s="307">
        <v>21.513999999999999</v>
      </c>
      <c r="D7" s="301">
        <v>7.9896000000000003</v>
      </c>
      <c r="E7" s="306">
        <v>4.1135999999999999</v>
      </c>
      <c r="F7" s="306">
        <v>3.7774000000000001</v>
      </c>
      <c r="G7" s="306">
        <v>2.8618000000000001</v>
      </c>
      <c r="H7" s="303">
        <v>0.60470000000000002</v>
      </c>
      <c r="I7" s="309">
        <v>16.373100000000001</v>
      </c>
      <c r="J7" s="310">
        <v>4.1303000000000001</v>
      </c>
      <c r="K7" s="303">
        <v>13.302</v>
      </c>
      <c r="L7" s="306">
        <v>51.441600000000001</v>
      </c>
      <c r="M7" s="189"/>
      <c r="N7" s="189"/>
    </row>
    <row r="8" spans="2:16" ht="14.25" x14ac:dyDescent="0.2">
      <c r="B8" s="299" t="s">
        <v>15</v>
      </c>
      <c r="C8" s="307">
        <v>20.482400000000002</v>
      </c>
      <c r="D8" s="307">
        <v>11.477899999999998</v>
      </c>
      <c r="E8" s="306">
        <v>2.4746999999999999</v>
      </c>
      <c r="F8" s="301">
        <v>2.7450999999999999</v>
      </c>
      <c r="G8" s="307">
        <v>1.5010999999999999</v>
      </c>
      <c r="H8" s="309">
        <v>2.4826000000000001</v>
      </c>
      <c r="I8" s="303">
        <v>39.097000000000001</v>
      </c>
      <c r="J8" s="304">
        <v>1.597</v>
      </c>
      <c r="K8" s="309">
        <v>7.3287000000000004</v>
      </c>
      <c r="L8" s="301">
        <v>12.8345</v>
      </c>
      <c r="M8" s="190">
        <v>25.942899999999995</v>
      </c>
      <c r="N8" s="190">
        <v>9.3292000000000002</v>
      </c>
    </row>
    <row r="9" spans="2:16" ht="14.25" x14ac:dyDescent="0.2">
      <c r="B9" s="299" t="s">
        <v>142</v>
      </c>
      <c r="C9" s="306">
        <v>33.558500000000002</v>
      </c>
      <c r="D9" s="306">
        <v>13.9116</v>
      </c>
      <c r="E9" s="306">
        <v>5.8346</v>
      </c>
      <c r="F9" s="307">
        <v>2.8931</v>
      </c>
      <c r="G9" s="306">
        <v>6.2534000000000001</v>
      </c>
      <c r="H9" s="303">
        <v>0.19670000000000001</v>
      </c>
      <c r="I9" s="305">
        <v>32.151899999999998</v>
      </c>
      <c r="J9" s="310">
        <v>3.0758000000000001</v>
      </c>
      <c r="K9" s="303">
        <v>18.6343</v>
      </c>
      <c r="L9" s="307">
        <v>46.841700000000003</v>
      </c>
      <c r="M9" s="189"/>
      <c r="N9" s="189"/>
    </row>
    <row r="10" spans="2:16" ht="14.25" x14ac:dyDescent="0.2">
      <c r="B10" s="299" t="s">
        <v>17</v>
      </c>
      <c r="C10" s="301">
        <v>15.0457</v>
      </c>
      <c r="D10" s="307">
        <v>10.2277</v>
      </c>
      <c r="E10" s="311">
        <v>3.2399999999999998E-2</v>
      </c>
      <c r="F10" s="300">
        <v>1.6209000000000002</v>
      </c>
      <c r="G10" s="300">
        <v>0.44209999999999999</v>
      </c>
      <c r="H10" s="302">
        <v>25.350100000000001</v>
      </c>
      <c r="I10" s="302">
        <v>7.8680000000000003</v>
      </c>
      <c r="J10" s="308">
        <v>3.5200000000000002E-2</v>
      </c>
      <c r="K10" s="302">
        <v>2.9384000000000001</v>
      </c>
      <c r="L10" s="300">
        <v>0.71530000000000005</v>
      </c>
      <c r="M10" s="191">
        <v>11.203299999999999</v>
      </c>
      <c r="N10" s="190">
        <v>9.030699999999996</v>
      </c>
    </row>
    <row r="11" spans="2:16" ht="14.25" x14ac:dyDescent="0.2">
      <c r="B11" s="299" t="s">
        <v>11</v>
      </c>
      <c r="C11" s="300">
        <v>11.549799999999999</v>
      </c>
      <c r="D11" s="300">
        <v>5.0754999999999999</v>
      </c>
      <c r="E11" s="301">
        <v>1.1832</v>
      </c>
      <c r="F11" s="301">
        <v>2.2621000000000002</v>
      </c>
      <c r="G11" s="300">
        <v>0.78600000000000003</v>
      </c>
      <c r="H11" s="305">
        <v>1.4407000000000001</v>
      </c>
      <c r="I11" s="309">
        <v>21.7502</v>
      </c>
      <c r="J11" s="308">
        <v>1.47E-2</v>
      </c>
      <c r="K11" s="309">
        <v>6.8052999999999999</v>
      </c>
      <c r="L11" s="301">
        <v>17.075900000000001</v>
      </c>
      <c r="M11" s="187">
        <v>33.763800000000003</v>
      </c>
      <c r="N11" s="190">
        <v>10.7239</v>
      </c>
    </row>
    <row r="12" spans="2:16" ht="14.25" x14ac:dyDescent="0.2">
      <c r="B12" s="299" t="s">
        <v>33</v>
      </c>
      <c r="C12" s="301">
        <v>14.894100000000002</v>
      </c>
      <c r="D12" s="300">
        <v>5.6980000000000004</v>
      </c>
      <c r="E12" s="307">
        <v>1.9403999999999999</v>
      </c>
      <c r="F12" s="300">
        <v>0.74880000000000002</v>
      </c>
      <c r="G12" s="300">
        <v>0.67</v>
      </c>
      <c r="H12" s="302">
        <v>7.5204000000000004</v>
      </c>
      <c r="I12" s="302">
        <v>7.3404999999999996</v>
      </c>
      <c r="J12" s="308">
        <v>1.21E-2</v>
      </c>
      <c r="K12" s="302">
        <v>4.4984000000000002</v>
      </c>
      <c r="L12" s="300">
        <v>0.62090000000000001</v>
      </c>
      <c r="M12" s="191">
        <v>11.563900000000004</v>
      </c>
      <c r="N12" s="191">
        <v>8.0099000000000018</v>
      </c>
    </row>
    <row r="13" spans="2:16" ht="14.25" x14ac:dyDescent="0.2">
      <c r="B13" s="299" t="s">
        <v>19</v>
      </c>
      <c r="C13" s="306">
        <v>29.219200000000001</v>
      </c>
      <c r="D13" s="306">
        <v>19.243400000000001</v>
      </c>
      <c r="E13" s="301">
        <v>1.6025</v>
      </c>
      <c r="F13" s="307">
        <v>3.0409999999999999</v>
      </c>
      <c r="G13" s="307">
        <v>1.3734</v>
      </c>
      <c r="H13" s="303">
        <v>0.5726</v>
      </c>
      <c r="I13" s="305">
        <v>22.984200000000001</v>
      </c>
      <c r="J13" s="310">
        <v>4.2256</v>
      </c>
      <c r="K13" s="302">
        <v>4.6879999999999997</v>
      </c>
      <c r="L13" s="307">
        <v>47.175199999999997</v>
      </c>
      <c r="M13" s="189"/>
      <c r="N13" s="189"/>
    </row>
    <row r="14" spans="2:16" ht="14.25" x14ac:dyDescent="0.2">
      <c r="B14" s="299" t="s">
        <v>34</v>
      </c>
      <c r="C14" s="300">
        <v>13.7272</v>
      </c>
      <c r="D14" s="300">
        <v>4.9533000000000005</v>
      </c>
      <c r="E14" s="306">
        <v>2.8134999999999999</v>
      </c>
      <c r="F14" s="301">
        <v>2.1428000000000003</v>
      </c>
      <c r="G14" s="301">
        <v>1.1053999999999999</v>
      </c>
      <c r="H14" s="309">
        <v>5.0446999999999997</v>
      </c>
      <c r="I14" s="302">
        <v>4.2194000000000003</v>
      </c>
      <c r="J14" s="304">
        <v>1.7890999999999999</v>
      </c>
      <c r="K14" s="305">
        <v>8.0526</v>
      </c>
      <c r="L14" s="301">
        <v>6.3342000000000001</v>
      </c>
      <c r="M14" s="188">
        <v>31.99199999999999</v>
      </c>
      <c r="N14" s="187">
        <v>24.537899999999993</v>
      </c>
    </row>
    <row r="15" spans="2:16" ht="14.25" x14ac:dyDescent="0.2">
      <c r="B15" s="299" t="s">
        <v>4</v>
      </c>
      <c r="C15" s="301">
        <v>15.591200000000001</v>
      </c>
      <c r="D15" s="300">
        <v>6.6664999999999992</v>
      </c>
      <c r="E15" s="307">
        <v>2.1048999999999998</v>
      </c>
      <c r="F15" s="301">
        <v>2.7986000000000004</v>
      </c>
      <c r="G15" s="306">
        <v>2.4027000000000003</v>
      </c>
      <c r="H15" s="305">
        <v>0.83509999999999995</v>
      </c>
      <c r="I15" s="303">
        <v>34.819600000000001</v>
      </c>
      <c r="J15" s="310">
        <v>1.9614</v>
      </c>
      <c r="K15" s="303">
        <v>15.410600000000001</v>
      </c>
      <c r="L15" s="306">
        <v>77.345299999999995</v>
      </c>
      <c r="M15" s="187">
        <v>46.508999999999986</v>
      </c>
      <c r="N15" s="187">
        <v>44.251299999999986</v>
      </c>
    </row>
    <row r="16" spans="2:16" ht="14.25" x14ac:dyDescent="0.2">
      <c r="B16" s="299" t="s">
        <v>30</v>
      </c>
      <c r="C16" s="307">
        <v>22.8979</v>
      </c>
      <c r="D16" s="306">
        <v>13.0497</v>
      </c>
      <c r="E16" s="301">
        <v>1.0820000000000001</v>
      </c>
      <c r="F16" s="306">
        <v>4.1862999999999992</v>
      </c>
      <c r="G16" s="300">
        <v>0.80630000000000002</v>
      </c>
      <c r="H16" s="309">
        <v>5.0812999999999997</v>
      </c>
      <c r="I16" s="305">
        <v>25.163</v>
      </c>
      <c r="J16" s="312">
        <v>0.12709999999999999</v>
      </c>
      <c r="K16" s="302">
        <v>3.5213000000000001</v>
      </c>
      <c r="L16" s="301">
        <v>5.6948999999999996</v>
      </c>
      <c r="M16" s="190">
        <v>18.961500000000001</v>
      </c>
      <c r="N16" s="190">
        <v>9.5374000000000052</v>
      </c>
    </row>
    <row r="17" spans="2:14" ht="14.25" x14ac:dyDescent="0.2">
      <c r="B17" s="299" t="s">
        <v>9</v>
      </c>
      <c r="C17" s="307">
        <v>21.529400000000003</v>
      </c>
      <c r="D17" s="307">
        <v>12.026800000000001</v>
      </c>
      <c r="E17" s="300">
        <v>0.60899999999999999</v>
      </c>
      <c r="F17" s="300">
        <v>1.6079000000000001</v>
      </c>
      <c r="G17" s="300">
        <v>0.8105</v>
      </c>
      <c r="H17" s="302">
        <v>8.7453000000000003</v>
      </c>
      <c r="I17" s="309">
        <v>21.209599999999998</v>
      </c>
      <c r="J17" s="308">
        <v>2.3199999999999998E-2</v>
      </c>
      <c r="K17" s="302">
        <v>3.7646000000000002</v>
      </c>
      <c r="L17" s="300">
        <v>2.2403</v>
      </c>
      <c r="M17" s="191">
        <v>14.397800000000004</v>
      </c>
      <c r="N17" s="191">
        <v>-0.27110000000000412</v>
      </c>
    </row>
    <row r="18" spans="2:14" ht="14.25" x14ac:dyDescent="0.2">
      <c r="B18" s="299" t="s">
        <v>20</v>
      </c>
      <c r="C18" s="307">
        <v>23.372700000000002</v>
      </c>
      <c r="D18" s="306">
        <v>13.1402</v>
      </c>
      <c r="E18" s="307">
        <v>1.9394999999999998</v>
      </c>
      <c r="F18" s="306">
        <v>3.7511999999999999</v>
      </c>
      <c r="G18" s="306">
        <v>2.6831</v>
      </c>
      <c r="H18" s="313">
        <v>1.2999999999999999E-3</v>
      </c>
      <c r="I18" s="303">
        <v>43.191800000000001</v>
      </c>
      <c r="J18" s="310">
        <v>7.2122999999999999</v>
      </c>
      <c r="K18" s="303">
        <v>11.4018</v>
      </c>
      <c r="L18" s="306">
        <v>266.46269999999998</v>
      </c>
      <c r="M18" s="188">
        <v>32.56880000000001</v>
      </c>
      <c r="N18" s="187">
        <v>28.057799999999986</v>
      </c>
    </row>
    <row r="19" spans="2:14" ht="14.25" x14ac:dyDescent="0.2">
      <c r="B19" s="299" t="s">
        <v>21</v>
      </c>
      <c r="C19" s="301">
        <v>16.7685</v>
      </c>
      <c r="D19" s="301">
        <v>9.9382999999999999</v>
      </c>
      <c r="E19" s="301">
        <v>1.2947</v>
      </c>
      <c r="F19" s="301">
        <v>2.0737999999999999</v>
      </c>
      <c r="G19" s="301">
        <v>0.86829999999999996</v>
      </c>
      <c r="H19" s="305">
        <v>0.91959999999999997</v>
      </c>
      <c r="I19" s="309">
        <v>14.7354</v>
      </c>
      <c r="J19" s="312">
        <v>9.7199999999999995E-2</v>
      </c>
      <c r="K19" s="309">
        <v>4.9425999999999997</v>
      </c>
      <c r="L19" s="301">
        <v>12.857100000000001</v>
      </c>
      <c r="M19" s="189"/>
      <c r="N19" s="189"/>
    </row>
    <row r="20" spans="2:14" ht="14.25" x14ac:dyDescent="0.2">
      <c r="B20" s="299" t="s">
        <v>24</v>
      </c>
      <c r="C20" s="300">
        <v>14.333600000000001</v>
      </c>
      <c r="D20" s="301">
        <v>6.9337999999999997</v>
      </c>
      <c r="E20" s="301">
        <v>0.66280000000000006</v>
      </c>
      <c r="F20" s="301">
        <v>1.9742</v>
      </c>
      <c r="G20" s="301">
        <v>1.0346</v>
      </c>
      <c r="H20" s="303">
        <v>0.55249999999999999</v>
      </c>
      <c r="I20" s="309">
        <v>16.245699999999999</v>
      </c>
      <c r="J20" s="312">
        <v>0.51419999999999999</v>
      </c>
      <c r="K20" s="309">
        <v>7.0415000000000001</v>
      </c>
      <c r="L20" s="307">
        <v>17.656099999999999</v>
      </c>
      <c r="M20" s="187">
        <v>42.092999999999989</v>
      </c>
      <c r="N20" s="188">
        <v>13.275599999999997</v>
      </c>
    </row>
    <row r="21" spans="2:14" ht="14.25" x14ac:dyDescent="0.2">
      <c r="B21" s="299" t="s">
        <v>10</v>
      </c>
      <c r="C21" s="306">
        <v>24.118099999999998</v>
      </c>
      <c r="D21" s="307">
        <v>9.9788999999999994</v>
      </c>
      <c r="E21" s="307">
        <v>2.3587999999999996</v>
      </c>
      <c r="F21" s="306">
        <v>5.5023999999999997</v>
      </c>
      <c r="G21" s="306">
        <v>2.7706</v>
      </c>
      <c r="H21" s="313">
        <v>7.1300000000000002E-2</v>
      </c>
      <c r="I21" s="309">
        <v>22.702500000000001</v>
      </c>
      <c r="J21" s="304">
        <v>1.4454</v>
      </c>
      <c r="K21" s="303">
        <v>11.4876</v>
      </c>
      <c r="L21" s="307">
        <v>45.222900000000003</v>
      </c>
      <c r="M21" s="188">
        <v>31.940499999999986</v>
      </c>
      <c r="N21" s="188">
        <v>22.8245</v>
      </c>
    </row>
    <row r="22" spans="2:14" ht="14.25" x14ac:dyDescent="0.2">
      <c r="B22" s="299" t="s">
        <v>26</v>
      </c>
      <c r="C22" s="307">
        <v>23.4222</v>
      </c>
      <c r="D22" s="307">
        <v>10.895300000000001</v>
      </c>
      <c r="E22" s="306">
        <v>3.1676000000000002</v>
      </c>
      <c r="F22" s="306">
        <v>4.4584999999999999</v>
      </c>
      <c r="G22" s="307">
        <v>2.1823999999999999</v>
      </c>
      <c r="H22" s="303">
        <v>0.59430000000000005</v>
      </c>
      <c r="I22" s="303">
        <v>43.136400000000002</v>
      </c>
      <c r="J22" s="310">
        <v>2.4792999999999998</v>
      </c>
      <c r="K22" s="303">
        <v>9.3177000000000003</v>
      </c>
      <c r="L22" s="306">
        <v>75.869</v>
      </c>
      <c r="M22" s="189"/>
      <c r="N22" s="189"/>
    </row>
    <row r="23" spans="2:14" ht="14.25" x14ac:dyDescent="0.2">
      <c r="B23" s="299" t="s">
        <v>3</v>
      </c>
      <c r="C23" s="300">
        <v>10.0625</v>
      </c>
      <c r="D23" s="300">
        <v>4.0415000000000001</v>
      </c>
      <c r="E23" s="311">
        <v>3.0300000000000001E-2</v>
      </c>
      <c r="F23" s="300">
        <v>1.3801000000000001</v>
      </c>
      <c r="G23" s="300">
        <v>0.73270000000000002</v>
      </c>
      <c r="H23" s="309">
        <v>2.1734</v>
      </c>
      <c r="I23" s="302">
        <v>14.1058</v>
      </c>
      <c r="J23" s="314">
        <v>4.07E-2</v>
      </c>
      <c r="K23" s="309">
        <v>7.2815000000000003</v>
      </c>
      <c r="L23" s="301">
        <v>10.365399999999999</v>
      </c>
      <c r="M23" s="189"/>
      <c r="N23" s="189"/>
    </row>
    <row r="24" spans="2:14" ht="14.25" x14ac:dyDescent="0.2">
      <c r="B24" s="299" t="s">
        <v>5</v>
      </c>
      <c r="C24" s="301">
        <v>14.7121</v>
      </c>
      <c r="D24" s="300">
        <v>5.9539999999999997</v>
      </c>
      <c r="E24" s="300">
        <v>6.4799999999999996E-2</v>
      </c>
      <c r="F24" s="300">
        <v>1.0069999999999999</v>
      </c>
      <c r="G24" s="300">
        <v>0.35320000000000001</v>
      </c>
      <c r="H24" s="302">
        <v>20.401599999999998</v>
      </c>
      <c r="I24" s="302">
        <v>0.1285</v>
      </c>
      <c r="J24" s="308">
        <v>3.6700000000000003E-2</v>
      </c>
      <c r="K24" s="302">
        <v>2.4007000000000001</v>
      </c>
      <c r="L24" s="300">
        <v>0.15820000000000001</v>
      </c>
      <c r="M24" s="189"/>
      <c r="N24" s="189"/>
    </row>
    <row r="25" spans="2:14" ht="14.25" x14ac:dyDescent="0.2">
      <c r="B25" s="299" t="s">
        <v>12</v>
      </c>
      <c r="C25" s="306">
        <v>26.952200000000001</v>
      </c>
      <c r="D25" s="301">
        <v>9.7913999999999994</v>
      </c>
      <c r="E25" s="306">
        <v>3.9906000000000001</v>
      </c>
      <c r="F25" s="306">
        <v>4.4568000000000003</v>
      </c>
      <c r="G25" s="307">
        <v>1.4912000000000001</v>
      </c>
      <c r="H25" s="305">
        <v>1.1416999999999999</v>
      </c>
      <c r="I25" s="309">
        <v>15.8284</v>
      </c>
      <c r="J25" s="312">
        <v>5.79E-2</v>
      </c>
      <c r="K25" s="309">
        <v>5.4778000000000002</v>
      </c>
      <c r="L25" s="307">
        <v>22.705100000000002</v>
      </c>
      <c r="M25" s="189"/>
      <c r="N25" s="189"/>
    </row>
    <row r="26" spans="2:14" ht="14.25" x14ac:dyDescent="0.2">
      <c r="B26" s="299" t="s">
        <v>32</v>
      </c>
      <c r="C26" s="301">
        <v>20.3063</v>
      </c>
      <c r="D26" s="307">
        <v>12.605500000000001</v>
      </c>
      <c r="E26" s="301">
        <v>1.6404999999999998</v>
      </c>
      <c r="F26" s="301">
        <v>2.4409999999999998</v>
      </c>
      <c r="G26" s="307">
        <v>1.256</v>
      </c>
      <c r="H26" s="303">
        <v>6.6000000000000003E-2</v>
      </c>
      <c r="I26" s="303">
        <v>44.930900000000001</v>
      </c>
      <c r="J26" s="304">
        <v>1.2075</v>
      </c>
      <c r="K26" s="309">
        <v>6.1852999999999998</v>
      </c>
      <c r="L26" s="306">
        <v>51.1646</v>
      </c>
      <c r="M26" s="190">
        <v>23.696799999999996</v>
      </c>
      <c r="N26" s="188">
        <v>16.179000000000002</v>
      </c>
    </row>
    <row r="27" spans="2:14" ht="14.25" x14ac:dyDescent="0.2">
      <c r="B27" s="299" t="s">
        <v>143</v>
      </c>
      <c r="C27" s="306">
        <v>29.066500000000001</v>
      </c>
      <c r="D27" s="306">
        <v>15.7342</v>
      </c>
      <c r="E27" s="306">
        <v>4.9699</v>
      </c>
      <c r="F27" s="307">
        <v>2.891</v>
      </c>
      <c r="G27" s="306">
        <v>3.2625000000000002</v>
      </c>
      <c r="H27" s="309">
        <v>2.1716000000000002</v>
      </c>
      <c r="I27" s="305">
        <v>33.1402</v>
      </c>
      <c r="J27" s="310">
        <v>4.3803000000000001</v>
      </c>
      <c r="K27" s="303">
        <v>11.200900000000001</v>
      </c>
      <c r="L27" s="307">
        <v>19.270700000000001</v>
      </c>
      <c r="M27" s="189"/>
      <c r="N27" s="189"/>
    </row>
    <row r="28" spans="2:14" ht="14.25" x14ac:dyDescent="0.2">
      <c r="B28" s="299" t="s">
        <v>8</v>
      </c>
      <c r="C28" s="300">
        <v>14.01</v>
      </c>
      <c r="D28" s="301">
        <v>9.4497999999999998</v>
      </c>
      <c r="E28" s="300">
        <v>0.37019999999999997</v>
      </c>
      <c r="F28" s="300">
        <v>1.6958000000000002</v>
      </c>
      <c r="G28" s="301">
        <v>1.1053000000000002</v>
      </c>
      <c r="H28" s="302">
        <v>11.776899999999999</v>
      </c>
      <c r="I28" s="305">
        <v>32.481299999999997</v>
      </c>
      <c r="J28" s="312">
        <v>0.41789999999999999</v>
      </c>
      <c r="K28" s="305">
        <v>8.2927</v>
      </c>
      <c r="L28" s="300">
        <v>3.9493999999999998</v>
      </c>
      <c r="M28" s="190">
        <v>27.675899999999999</v>
      </c>
      <c r="N28" s="191">
        <v>7.8803999999999945</v>
      </c>
    </row>
    <row r="29" spans="2:14" ht="14.25" x14ac:dyDescent="0.2">
      <c r="B29" s="299" t="s">
        <v>23</v>
      </c>
      <c r="C29" s="306">
        <v>32.031999999999996</v>
      </c>
      <c r="D29" s="306">
        <v>21.2318</v>
      </c>
      <c r="E29" s="307">
        <v>2.2744</v>
      </c>
      <c r="F29" s="307">
        <v>3.0781000000000001</v>
      </c>
      <c r="G29" s="306">
        <v>2.8289</v>
      </c>
      <c r="H29" s="303">
        <v>0.29470000000000002</v>
      </c>
      <c r="I29" s="303">
        <v>36.8613</v>
      </c>
      <c r="J29" s="304">
        <v>1.6434</v>
      </c>
      <c r="K29" s="305">
        <v>8.7872000000000003</v>
      </c>
      <c r="L29" s="306">
        <v>69.627499999999998</v>
      </c>
      <c r="M29" s="189"/>
      <c r="N29" s="189"/>
    </row>
    <row r="30" spans="2:14" ht="14.25" x14ac:dyDescent="0.2">
      <c r="B30" s="299" t="s">
        <v>7</v>
      </c>
      <c r="C30" s="300">
        <v>11.6029</v>
      </c>
      <c r="D30" s="300">
        <v>6.2103999999999999</v>
      </c>
      <c r="E30" s="300">
        <v>8.0699999999999994E-2</v>
      </c>
      <c r="F30" s="300">
        <v>0.53739999999999999</v>
      </c>
      <c r="G30" s="300">
        <v>0.62949999999999995</v>
      </c>
      <c r="H30" s="302">
        <v>27.185400000000001</v>
      </c>
      <c r="I30" s="302">
        <v>2.5847000000000002</v>
      </c>
      <c r="J30" s="314">
        <v>1.9E-2</v>
      </c>
      <c r="K30" s="309">
        <v>5.4253999999999998</v>
      </c>
      <c r="L30" s="300">
        <v>0.23050000000000001</v>
      </c>
      <c r="M30" s="189"/>
      <c r="N30" s="189"/>
    </row>
    <row r="31" spans="2:14" ht="14.25" x14ac:dyDescent="0.2">
      <c r="B31" s="299" t="s">
        <v>25</v>
      </c>
      <c r="C31" s="301">
        <v>19.0884</v>
      </c>
      <c r="D31" s="301">
        <v>8.3421000000000003</v>
      </c>
      <c r="E31" s="300">
        <v>0.22390000000000002</v>
      </c>
      <c r="F31" s="307">
        <v>2.9016999999999999</v>
      </c>
      <c r="G31" s="300">
        <v>0.44490000000000002</v>
      </c>
      <c r="H31" s="309">
        <v>4.4823000000000004</v>
      </c>
      <c r="I31" s="302">
        <v>5.3986000000000001</v>
      </c>
      <c r="J31" s="312">
        <v>5.6599999999999998E-2</v>
      </c>
      <c r="K31" s="302">
        <v>2.3307000000000002</v>
      </c>
      <c r="L31" s="300">
        <v>1.9967999999999999</v>
      </c>
      <c r="M31" s="191">
        <v>11.116699999999994</v>
      </c>
      <c r="N31" s="191">
        <v>2.1798000000000002</v>
      </c>
    </row>
    <row r="32" spans="2:14" ht="14.25" x14ac:dyDescent="0.2">
      <c r="B32" s="315" t="s">
        <v>144</v>
      </c>
      <c r="C32" s="316">
        <f t="shared" ref="C32:N32" si="0">QUARTILE(C5:C31, 0)</f>
        <v>10.0625</v>
      </c>
      <c r="D32" s="316">
        <f t="shared" si="0"/>
        <v>4.0415000000000001</v>
      </c>
      <c r="E32" s="317">
        <f t="shared" si="0"/>
        <v>3.0300000000000001E-2</v>
      </c>
      <c r="F32" s="316">
        <f t="shared" si="0"/>
        <v>0.53739999999999999</v>
      </c>
      <c r="G32" s="316">
        <f t="shared" si="0"/>
        <v>0.35320000000000001</v>
      </c>
      <c r="H32" s="318">
        <f t="shared" si="0"/>
        <v>1.2999999999999999E-3</v>
      </c>
      <c r="I32" s="319">
        <f t="shared" si="0"/>
        <v>0.1285</v>
      </c>
      <c r="J32" s="320">
        <f t="shared" si="0"/>
        <v>2.7000000000000001E-3</v>
      </c>
      <c r="K32" s="319">
        <f t="shared" si="0"/>
        <v>2.3307000000000002</v>
      </c>
      <c r="L32" s="316">
        <f t="shared" si="0"/>
        <v>0.15820000000000001</v>
      </c>
      <c r="M32" s="319">
        <f t="shared" si="0"/>
        <v>11.116699999999994</v>
      </c>
      <c r="N32" s="319">
        <f t="shared" si="0"/>
        <v>-0.27110000000000412</v>
      </c>
    </row>
    <row r="33" spans="1:14" ht="14.25" x14ac:dyDescent="0.2">
      <c r="B33" s="315" t="s">
        <v>145</v>
      </c>
      <c r="C33" s="316">
        <f t="shared" ref="C33:N33" si="1">QUARTILE(C5:C31, 1)</f>
        <v>14.52285</v>
      </c>
      <c r="D33" s="316">
        <f t="shared" si="1"/>
        <v>6.8001499999999995</v>
      </c>
      <c r="E33" s="316">
        <f t="shared" si="1"/>
        <v>0.63590000000000002</v>
      </c>
      <c r="F33" s="316">
        <f t="shared" si="1"/>
        <v>1.835</v>
      </c>
      <c r="G33" s="316">
        <f t="shared" si="1"/>
        <v>0.79615000000000002</v>
      </c>
      <c r="H33" s="319">
        <f t="shared" si="1"/>
        <v>0.56254999999999999</v>
      </c>
      <c r="I33" s="319">
        <f t="shared" si="1"/>
        <v>14.4206</v>
      </c>
      <c r="J33" s="321">
        <f t="shared" si="1"/>
        <v>3.8699999999999998E-2</v>
      </c>
      <c r="K33" s="319">
        <f t="shared" si="1"/>
        <v>4.8152999999999997</v>
      </c>
      <c r="L33" s="316">
        <f t="shared" si="1"/>
        <v>4.8221499999999997</v>
      </c>
      <c r="M33" s="319">
        <f t="shared" si="1"/>
        <v>17.820575000000002</v>
      </c>
      <c r="N33" s="319">
        <f t="shared" si="1"/>
        <v>8.7754999999999974</v>
      </c>
    </row>
    <row r="34" spans="1:14" ht="18.75" customHeight="1" x14ac:dyDescent="0.2">
      <c r="B34" s="315" t="s">
        <v>146</v>
      </c>
      <c r="C34" s="316">
        <f t="shared" ref="C34:N34" si="2">QUARTILE(C5:C31,2)</f>
        <v>20.3063</v>
      </c>
      <c r="D34" s="316">
        <f t="shared" si="2"/>
        <v>9.9382999999999999</v>
      </c>
      <c r="E34" s="316">
        <f t="shared" si="2"/>
        <v>1.6025</v>
      </c>
      <c r="F34" s="316">
        <f t="shared" si="2"/>
        <v>2.7986000000000004</v>
      </c>
      <c r="G34" s="316">
        <f t="shared" si="2"/>
        <v>1.2303999999999999</v>
      </c>
      <c r="H34" s="319">
        <f t="shared" si="2"/>
        <v>1.4407000000000001</v>
      </c>
      <c r="I34" s="319">
        <f t="shared" si="2"/>
        <v>22.702500000000001</v>
      </c>
      <c r="J34" s="321">
        <f t="shared" si="2"/>
        <v>0.51419999999999999</v>
      </c>
      <c r="K34" s="319">
        <f t="shared" si="2"/>
        <v>7.2815000000000003</v>
      </c>
      <c r="L34" s="316">
        <f t="shared" si="2"/>
        <v>17.075900000000001</v>
      </c>
      <c r="M34" s="319">
        <f t="shared" si="2"/>
        <v>28.970899999999993</v>
      </c>
      <c r="N34" s="319">
        <f t="shared" si="2"/>
        <v>11.999749999999999</v>
      </c>
    </row>
    <row r="35" spans="1:14" ht="14.25" x14ac:dyDescent="0.2">
      <c r="B35" s="315" t="s">
        <v>147</v>
      </c>
      <c r="C35" s="316">
        <f t="shared" ref="C35:N35" si="3">QUARTILE(C5:C31, 3)</f>
        <v>23.770150000000001</v>
      </c>
      <c r="D35" s="316">
        <f t="shared" si="3"/>
        <v>12.8276</v>
      </c>
      <c r="E35" s="316">
        <f t="shared" si="3"/>
        <v>2.4167499999999995</v>
      </c>
      <c r="F35" s="316">
        <f t="shared" si="3"/>
        <v>3.2453500000000002</v>
      </c>
      <c r="G35" s="316">
        <f t="shared" si="3"/>
        <v>2.2925500000000003</v>
      </c>
      <c r="H35" s="319">
        <f t="shared" si="3"/>
        <v>5.2149999999999999</v>
      </c>
      <c r="I35" s="319">
        <f t="shared" si="3"/>
        <v>33.979900000000001</v>
      </c>
      <c r="J35" s="321">
        <f t="shared" si="3"/>
        <v>1.8752499999999999</v>
      </c>
      <c r="K35" s="319">
        <f t="shared" si="3"/>
        <v>9.0591000000000008</v>
      </c>
      <c r="L35" s="316">
        <f t="shared" si="3"/>
        <v>49.169899999999998</v>
      </c>
      <c r="M35" s="319">
        <f t="shared" si="3"/>
        <v>32.867550000000008</v>
      </c>
      <c r="N35" s="319">
        <f t="shared" si="3"/>
        <v>24.336674999999996</v>
      </c>
    </row>
    <row r="36" spans="1:14" ht="14.25" x14ac:dyDescent="0.2">
      <c r="B36" s="315" t="s">
        <v>148</v>
      </c>
      <c r="C36" s="316">
        <f>QUARTILE(C5:C31, 4)</f>
        <v>33.558500000000002</v>
      </c>
      <c r="D36" s="316">
        <f t="shared" ref="D36:N36" si="4">QUARTILE(D5:D31, 4)</f>
        <v>21.2318</v>
      </c>
      <c r="E36" s="316">
        <f t="shared" si="4"/>
        <v>5.8346</v>
      </c>
      <c r="F36" s="316">
        <f t="shared" si="4"/>
        <v>5.5023999999999997</v>
      </c>
      <c r="G36" s="316">
        <f t="shared" si="4"/>
        <v>6.2534000000000001</v>
      </c>
      <c r="H36" s="319">
        <f t="shared" si="4"/>
        <v>27.185400000000001</v>
      </c>
      <c r="I36" s="319">
        <f t="shared" si="4"/>
        <v>44.930900000000001</v>
      </c>
      <c r="J36" s="321">
        <f t="shared" si="4"/>
        <v>7.2122999999999999</v>
      </c>
      <c r="K36" s="319">
        <f t="shared" si="4"/>
        <v>18.6343</v>
      </c>
      <c r="L36" s="316">
        <f t="shared" si="4"/>
        <v>266.46269999999998</v>
      </c>
      <c r="M36" s="319">
        <f t="shared" si="4"/>
        <v>53.008600000000001</v>
      </c>
      <c r="N36" s="319">
        <f t="shared" si="4"/>
        <v>46.326300000000003</v>
      </c>
    </row>
    <row r="39" spans="1:14" s="195" customFormat="1" x14ac:dyDescent="0.2">
      <c r="A39" s="322" t="s">
        <v>171</v>
      </c>
      <c r="B39" s="192"/>
      <c r="C39" s="193" t="s">
        <v>149</v>
      </c>
      <c r="D39" s="193"/>
      <c r="E39" s="194"/>
      <c r="F39" s="194"/>
      <c r="G39" s="194"/>
      <c r="H39" s="194"/>
    </row>
    <row r="40" spans="1:14" s="195" customFormat="1" x14ac:dyDescent="0.2">
      <c r="A40" s="323" t="s">
        <v>172</v>
      </c>
      <c r="B40" s="196"/>
      <c r="C40" s="193" t="s">
        <v>150</v>
      </c>
      <c r="D40" s="193"/>
      <c r="E40" s="194"/>
      <c r="F40" s="194"/>
      <c r="G40" s="194"/>
      <c r="H40" s="194"/>
    </row>
    <row r="41" spans="1:14" s="195" customFormat="1" x14ac:dyDescent="0.2">
      <c r="A41" s="324" t="s">
        <v>173</v>
      </c>
      <c r="B41" s="197"/>
      <c r="C41" s="193" t="s">
        <v>151</v>
      </c>
      <c r="D41" s="193"/>
      <c r="E41" s="194"/>
      <c r="F41" s="194"/>
      <c r="G41" s="194"/>
      <c r="H41" s="194"/>
    </row>
    <row r="42" spans="1:14" s="195" customFormat="1" x14ac:dyDescent="0.2">
      <c r="A42" s="325" t="s">
        <v>174</v>
      </c>
      <c r="B42" s="198"/>
      <c r="C42" s="193" t="s">
        <v>152</v>
      </c>
      <c r="D42" s="193"/>
      <c r="E42" s="194"/>
      <c r="F42" s="194"/>
      <c r="G42" s="194"/>
      <c r="H42" s="194"/>
    </row>
    <row r="43" spans="1:14" s="195" customFormat="1" x14ac:dyDescent="0.2">
      <c r="B43" s="195" t="s">
        <v>153</v>
      </c>
    </row>
    <row r="44" spans="1:14" s="195" customFormat="1" x14ac:dyDescent="0.2"/>
    <row r="45" spans="1:14" s="195" customFormat="1" x14ac:dyDescent="0.2">
      <c r="B45" s="193" t="s">
        <v>154</v>
      </c>
      <c r="C45" s="199"/>
      <c r="D45" s="199"/>
      <c r="E45" s="199"/>
      <c r="F45" s="199"/>
      <c r="G45" s="199"/>
      <c r="H45" s="199"/>
      <c r="I45" s="199"/>
      <c r="J45" s="199"/>
      <c r="K45" s="199"/>
      <c r="L45" s="199"/>
      <c r="M45" s="199"/>
      <c r="N45" s="199"/>
    </row>
    <row r="46" spans="1:14" s="195" customFormat="1" x14ac:dyDescent="0.2">
      <c r="B46" s="200" t="s">
        <v>155</v>
      </c>
      <c r="C46" s="199"/>
      <c r="D46" s="199"/>
      <c r="E46" s="199"/>
      <c r="F46" s="199"/>
      <c r="G46" s="199"/>
      <c r="H46" s="199"/>
      <c r="I46" s="199"/>
      <c r="J46" s="199"/>
      <c r="K46" s="199"/>
      <c r="L46" s="199"/>
      <c r="M46" s="199"/>
      <c r="N46" s="199"/>
    </row>
    <row r="47" spans="1:14" s="195" customFormat="1" x14ac:dyDescent="0.2">
      <c r="B47" s="193" t="s">
        <v>156</v>
      </c>
      <c r="C47" s="199"/>
      <c r="D47" s="199"/>
      <c r="E47" s="199"/>
      <c r="F47" s="199"/>
      <c r="G47" s="199"/>
      <c r="H47" s="199"/>
      <c r="I47" s="199"/>
      <c r="J47" s="199"/>
      <c r="K47" s="199"/>
      <c r="L47" s="199"/>
      <c r="M47" s="199"/>
      <c r="N47" s="199"/>
    </row>
    <row r="48" spans="1:14" s="195" customFormat="1" x14ac:dyDescent="0.2">
      <c r="B48" s="193" t="s">
        <v>157</v>
      </c>
      <c r="C48" s="201"/>
      <c r="D48" s="201"/>
      <c r="E48" s="201"/>
      <c r="F48" s="201"/>
      <c r="G48" s="201"/>
      <c r="H48" s="201"/>
      <c r="I48" s="201"/>
      <c r="J48" s="201"/>
      <c r="K48" s="201"/>
      <c r="L48" s="201"/>
      <c r="M48" s="201"/>
      <c r="N48" s="201"/>
    </row>
    <row r="49" spans="2:17" s="195" customFormat="1" x14ac:dyDescent="0.2">
      <c r="B49" s="193"/>
      <c r="C49" s="201"/>
      <c r="D49" s="201"/>
      <c r="E49" s="201"/>
      <c r="F49" s="201"/>
      <c r="G49" s="201"/>
      <c r="H49" s="201"/>
      <c r="I49" s="201"/>
      <c r="J49" s="201"/>
      <c r="K49" s="201"/>
      <c r="L49" s="201"/>
      <c r="M49" s="201"/>
      <c r="N49" s="201"/>
    </row>
    <row r="50" spans="2:17" ht="19.5" customHeight="1" x14ac:dyDescent="0.2">
      <c r="B50" s="326" t="s">
        <v>158</v>
      </c>
      <c r="C50" s="327"/>
      <c r="D50" s="327"/>
      <c r="E50" s="328"/>
      <c r="F50" s="328"/>
      <c r="G50" s="328"/>
      <c r="H50" s="328"/>
      <c r="I50" s="328"/>
      <c r="J50" s="328"/>
      <c r="K50" s="328"/>
      <c r="L50" s="328"/>
      <c r="M50" s="328"/>
      <c r="N50" s="328"/>
    </row>
    <row r="51" spans="2:17" ht="30.75" customHeight="1" x14ac:dyDescent="0.2">
      <c r="B51" s="329" t="s">
        <v>159</v>
      </c>
      <c r="C51" s="330" t="s">
        <v>159</v>
      </c>
      <c r="D51" s="330"/>
      <c r="E51" s="330" t="s">
        <v>160</v>
      </c>
      <c r="F51" s="330"/>
      <c r="G51" s="330"/>
      <c r="H51" s="330"/>
      <c r="I51" s="330"/>
      <c r="J51" s="330"/>
      <c r="K51" s="330"/>
      <c r="L51" s="330"/>
      <c r="M51" s="330"/>
      <c r="N51" s="330"/>
      <c r="O51" s="331"/>
      <c r="P51" s="331"/>
      <c r="Q51" s="331"/>
    </row>
    <row r="52" spans="2:17" ht="29.25" customHeight="1" x14ac:dyDescent="0.2">
      <c r="B52" s="329" t="s">
        <v>136</v>
      </c>
      <c r="C52" s="330" t="s">
        <v>136</v>
      </c>
      <c r="D52" s="330"/>
      <c r="E52" s="330" t="s">
        <v>161</v>
      </c>
      <c r="F52" s="330"/>
      <c r="G52" s="330"/>
      <c r="H52" s="330"/>
      <c r="I52" s="330"/>
      <c r="J52" s="330"/>
      <c r="K52" s="330"/>
      <c r="L52" s="330"/>
      <c r="M52" s="330"/>
      <c r="N52" s="330"/>
      <c r="O52" s="331"/>
      <c r="P52" s="331"/>
      <c r="Q52" s="331"/>
    </row>
    <row r="53" spans="2:17" ht="30" customHeight="1" x14ac:dyDescent="0.2">
      <c r="B53" s="329" t="s">
        <v>137</v>
      </c>
      <c r="C53" s="330" t="s">
        <v>137</v>
      </c>
      <c r="D53" s="330"/>
      <c r="E53" s="330" t="s">
        <v>162</v>
      </c>
      <c r="F53" s="330"/>
      <c r="G53" s="330"/>
      <c r="H53" s="330"/>
      <c r="I53" s="330"/>
      <c r="J53" s="330"/>
      <c r="K53" s="330"/>
      <c r="L53" s="330"/>
      <c r="M53" s="330"/>
      <c r="N53" s="330"/>
      <c r="O53" s="331"/>
      <c r="P53" s="331"/>
      <c r="Q53" s="331"/>
    </row>
    <row r="54" spans="2:17" ht="32.25" customHeight="1" x14ac:dyDescent="0.2">
      <c r="B54" s="329" t="s">
        <v>138</v>
      </c>
      <c r="C54" s="330" t="s">
        <v>138</v>
      </c>
      <c r="D54" s="330"/>
      <c r="E54" s="330" t="s">
        <v>163</v>
      </c>
      <c r="F54" s="330"/>
      <c r="G54" s="330"/>
      <c r="H54" s="330"/>
      <c r="I54" s="330"/>
      <c r="J54" s="330"/>
      <c r="K54" s="330"/>
      <c r="L54" s="330"/>
      <c r="M54" s="330"/>
      <c r="N54" s="330"/>
      <c r="O54" s="331"/>
      <c r="P54" s="331"/>
      <c r="Q54" s="331"/>
    </row>
    <row r="55" spans="2:17" ht="15.75" customHeight="1" x14ac:dyDescent="0.2">
      <c r="B55" s="326" t="s">
        <v>164</v>
      </c>
      <c r="C55" s="327"/>
      <c r="D55" s="327"/>
      <c r="E55" s="328"/>
      <c r="F55" s="328"/>
      <c r="G55" s="328"/>
      <c r="H55" s="328"/>
      <c r="I55" s="328"/>
      <c r="J55" s="328"/>
      <c r="K55" s="328"/>
      <c r="L55" s="328"/>
      <c r="M55" s="328"/>
      <c r="N55" s="328"/>
    </row>
    <row r="56" spans="2:17" ht="33" customHeight="1" x14ac:dyDescent="0.2">
      <c r="B56" s="329" t="s">
        <v>139</v>
      </c>
      <c r="C56" s="330" t="s">
        <v>139</v>
      </c>
      <c r="D56" s="330"/>
      <c r="E56" s="330" t="s">
        <v>165</v>
      </c>
      <c r="F56" s="330"/>
      <c r="G56" s="330"/>
      <c r="H56" s="330"/>
      <c r="I56" s="330"/>
      <c r="J56" s="330"/>
      <c r="K56" s="330"/>
      <c r="L56" s="330"/>
      <c r="M56" s="330"/>
      <c r="N56" s="330"/>
      <c r="O56" s="332"/>
      <c r="P56" s="332"/>
      <c r="Q56" s="332"/>
    </row>
    <row r="57" spans="2:17" ht="19.5" customHeight="1" x14ac:dyDescent="0.2">
      <c r="B57" s="326" t="s">
        <v>166</v>
      </c>
      <c r="C57" s="327"/>
      <c r="D57" s="327"/>
      <c r="E57" s="328"/>
      <c r="F57" s="328"/>
      <c r="G57" s="328"/>
      <c r="H57" s="328"/>
      <c r="I57" s="328"/>
      <c r="J57" s="328"/>
      <c r="K57" s="328"/>
      <c r="L57" s="328"/>
      <c r="M57" s="328"/>
      <c r="N57" s="328"/>
    </row>
    <row r="58" spans="2:17" ht="32.25" customHeight="1" x14ac:dyDescent="0.2">
      <c r="B58" s="329" t="s">
        <v>140</v>
      </c>
      <c r="C58" s="330" t="s">
        <v>140</v>
      </c>
      <c r="D58" s="330"/>
      <c r="E58" s="330" t="s">
        <v>167</v>
      </c>
      <c r="F58" s="330"/>
      <c r="G58" s="330"/>
      <c r="H58" s="330"/>
      <c r="I58" s="330"/>
      <c r="J58" s="330"/>
      <c r="K58" s="330"/>
      <c r="L58" s="330"/>
      <c r="M58" s="330"/>
      <c r="N58" s="330"/>
      <c r="O58" s="332"/>
      <c r="P58" s="332"/>
      <c r="Q58" s="332"/>
    </row>
    <row r="59" spans="2:17" ht="31.5" customHeight="1" x14ac:dyDescent="0.2">
      <c r="B59" s="329" t="s">
        <v>141</v>
      </c>
      <c r="C59" s="330" t="s">
        <v>141</v>
      </c>
      <c r="D59" s="330"/>
      <c r="E59" s="330" t="s">
        <v>168</v>
      </c>
      <c r="F59" s="330"/>
      <c r="G59" s="330"/>
      <c r="H59" s="330"/>
      <c r="I59" s="330"/>
      <c r="J59" s="330"/>
      <c r="K59" s="330"/>
      <c r="L59" s="330"/>
      <c r="M59" s="330"/>
      <c r="N59" s="330"/>
      <c r="O59" s="332"/>
      <c r="P59" s="332"/>
      <c r="Q59" s="332"/>
    </row>
    <row r="60" spans="2:17" ht="29.25" customHeight="1" x14ac:dyDescent="0.2">
      <c r="B60" s="333" t="s">
        <v>169</v>
      </c>
      <c r="C60" s="333"/>
      <c r="D60" s="333"/>
      <c r="E60" s="333"/>
      <c r="F60" s="333"/>
      <c r="G60" s="333"/>
      <c r="H60" s="333"/>
      <c r="I60" s="333"/>
      <c r="J60" s="333"/>
      <c r="K60" s="333"/>
      <c r="L60" s="333"/>
      <c r="M60" s="333"/>
      <c r="N60" s="333"/>
    </row>
  </sheetData>
  <mergeCells count="22">
    <mergeCell ref="C59:D59"/>
    <mergeCell ref="E59:N59"/>
    <mergeCell ref="O59:Q59"/>
    <mergeCell ref="B60:N60"/>
    <mergeCell ref="C56:D56"/>
    <mergeCell ref="E56:N56"/>
    <mergeCell ref="O56:Q56"/>
    <mergeCell ref="C58:D58"/>
    <mergeCell ref="E58:N58"/>
    <mergeCell ref="O58:Q58"/>
    <mergeCell ref="C52:D52"/>
    <mergeCell ref="E52:N52"/>
    <mergeCell ref="C53:D53"/>
    <mergeCell ref="E53:N53"/>
    <mergeCell ref="C54:D54"/>
    <mergeCell ref="E54:N54"/>
    <mergeCell ref="B3:B4"/>
    <mergeCell ref="C3:G3"/>
    <mergeCell ref="H3:K3"/>
    <mergeCell ref="M3:N3"/>
    <mergeCell ref="C51:D51"/>
    <mergeCell ref="E51:N5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Table_D1</vt:lpstr>
      <vt:lpstr>Table_D2</vt:lpstr>
      <vt:lpstr>Table_D3</vt:lpstr>
      <vt:lpstr>Table_D4</vt:lpstr>
      <vt:lpstr>Table_D5</vt:lpstr>
      <vt:lpstr>Table_D6</vt:lpstr>
      <vt:lpstr>Table_D7</vt:lpstr>
      <vt:lpstr>Table_D8</vt:lpstr>
      <vt:lpstr>Table_D9</vt:lpstr>
      <vt:lpstr>Table_D10</vt:lpstr>
      <vt:lpstr>Table_D11</vt:lpstr>
      <vt:lpstr>Table_D12</vt:lpstr>
      <vt:lpstr>Table_D13</vt:lpstr>
      <vt:lpstr>Table_D14</vt:lpstr>
      <vt:lpstr>Table_D15</vt:lpstr>
      <vt:lpstr>Table_D16</vt:lpstr>
      <vt:lpstr>Table_D17</vt:lpstr>
    </vt:vector>
  </TitlesOfParts>
  <Company>ECDC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Klaus Weist</dc:creator>
  <cp:lastModifiedBy>Klaus Weist</cp:lastModifiedBy>
  <dcterms:created xsi:type="dcterms:W3CDTF">2018-10-30T16:47:37Z</dcterms:created>
  <dcterms:modified xsi:type="dcterms:W3CDTF">2018-11-15T05:28:32Z</dcterms:modified>
</cp:coreProperties>
</file>